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30" yWindow="1425" windowWidth="10605" windowHeight="4665" activeTab="0"/>
  </bookViews>
  <sheets>
    <sheet name="chartdata" sheetId="1" r:id="rId1"/>
  </sheets>
  <definedNames/>
  <calcPr fullCalcOnLoad="1"/>
</workbook>
</file>

<file path=xl/sharedStrings.xml><?xml version="1.0" encoding="utf-8"?>
<sst xmlns="http://schemas.openxmlformats.org/spreadsheetml/2006/main" count="80" uniqueCount="32">
  <si>
    <t>Eingabe Daten:</t>
  </si>
  <si>
    <t>Verarbeitung (tägliche Aufsummierung):</t>
  </si>
  <si>
    <t>Ausgabe (tägliche Bilanz):</t>
  </si>
  <si>
    <t>Ausgabe (Zusammenzug):</t>
  </si>
  <si>
    <t>01.07.2010</t>
  </si>
  <si>
    <t>02.07.2010</t>
  </si>
  <si>
    <t>03.07.2010</t>
  </si>
  <si>
    <t>04.07.2010</t>
  </si>
  <si>
    <t>05.07.2010</t>
  </si>
  <si>
    <t>07.07.2010</t>
  </si>
  <si>
    <t>08.07.2010</t>
  </si>
  <si>
    <t>09.07.2010</t>
  </si>
  <si>
    <t>10.07.2010</t>
  </si>
  <si>
    <t>11.07.2010</t>
  </si>
  <si>
    <t>12.07.2010</t>
  </si>
  <si>
    <t>14.07.2010</t>
  </si>
  <si>
    <t>15.07.2010</t>
  </si>
  <si>
    <t>16.07.2010</t>
  </si>
  <si>
    <t>17.07.2010</t>
  </si>
  <si>
    <t>18.07.2010</t>
  </si>
  <si>
    <t>19.07.2010</t>
  </si>
  <si>
    <t>20.07.2010</t>
  </si>
  <si>
    <t>21.07.2010</t>
  </si>
  <si>
    <t>22.07.2010</t>
  </si>
  <si>
    <t>23.07.2010</t>
  </si>
  <si>
    <t>24.07.2010</t>
  </si>
  <si>
    <t>25.07.2010</t>
  </si>
  <si>
    <t>26.07.2010</t>
  </si>
  <si>
    <t>27.07.2010</t>
  </si>
  <si>
    <t>28.07.2010</t>
  </si>
  <si>
    <t>29.07.2010</t>
  </si>
  <si>
    <t>30.07.2010</t>
  </si>
</sst>
</file>

<file path=xl/styles.xml><?xml version="1.0" encoding="utf-8"?>
<styleSheet xmlns="http://schemas.openxmlformats.org/spreadsheetml/2006/main">
  <numFmts count="3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  <numFmt numFmtId="173" formatCode="\%"/>
    <numFmt numFmtId="174" formatCode="[$CHF]\ #,##0.00"/>
    <numFmt numFmtId="175" formatCode="[$USD]\ #,##0.00"/>
    <numFmt numFmtId="176" formatCode="h:mm"/>
    <numFmt numFmtId="177" formatCode="[h]:mm"/>
    <numFmt numFmtId="178" formatCode="[hh]:mm"/>
    <numFmt numFmtId="179" formatCode="dd"/>
    <numFmt numFmtId="180" formatCode="[hh]"/>
    <numFmt numFmtId="181" formatCode="[h]"/>
    <numFmt numFmtId="182" formatCode="0.0000000000"/>
    <numFmt numFmtId="183" formatCode="dd/mm/yy\ hh:mm:ss"/>
    <numFmt numFmtId="184" formatCode="h:mm:ss"/>
    <numFmt numFmtId="185" formatCode="#,##0.0"/>
    <numFmt numFmtId="186" formatCode="0.0"/>
    <numFmt numFmtId="187" formatCode="d/m"/>
    <numFmt numFmtId="188" formatCode="dd/mm/yy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4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75" fontId="0" fillId="0" borderId="0" xfId="0" applyNumberFormat="1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/>
      <protection/>
    </xf>
    <xf numFmtId="175" fontId="0" fillId="0" borderId="2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/>
    </xf>
    <xf numFmtId="14" fontId="1" fillId="0" borderId="1" xfId="0" applyNumberFormat="1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14" fontId="5" fillId="0" borderId="0" xfId="0" applyNumberFormat="1" applyFont="1" applyBorder="1" applyAlignment="1" applyProtection="1">
      <alignment horizontal="left"/>
      <protection/>
    </xf>
    <xf numFmtId="14" fontId="5" fillId="0" borderId="2" xfId="0" applyNumberFormat="1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 horizontal="left"/>
      <protection/>
    </xf>
    <xf numFmtId="0" fontId="0" fillId="0" borderId="5" xfId="0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0" fillId="2" borderId="0" xfId="0" applyNumberFormat="1" applyFont="1" applyFill="1" applyBorder="1" applyAlignment="1" applyProtection="1">
      <alignment horizontal="left"/>
      <protection locked="0"/>
    </xf>
    <xf numFmtId="14" fontId="5" fillId="0" borderId="0" xfId="0" applyNumberFormat="1" applyFont="1" applyBorder="1" applyAlignment="1" applyProtection="1">
      <alignment/>
      <protection locked="0"/>
    </xf>
    <xf numFmtId="22" fontId="0" fillId="0" borderId="5" xfId="0" applyNumberFormat="1" applyFont="1" applyBorder="1" applyAlignment="1" applyProtection="1">
      <alignment/>
      <protection locked="0"/>
    </xf>
    <xf numFmtId="14" fontId="0" fillId="0" borderId="5" xfId="0" applyNumberFormat="1" applyFont="1" applyBorder="1" applyAlignment="1" applyProtection="1">
      <alignment/>
      <protection locked="0"/>
    </xf>
    <xf numFmtId="14" fontId="5" fillId="0" borderId="2" xfId="0" applyNumberFormat="1" applyFont="1" applyBorder="1" applyAlignment="1" applyProtection="1">
      <alignment/>
      <protection locked="0"/>
    </xf>
    <xf numFmtId="175" fontId="0" fillId="2" borderId="2" xfId="0" applyNumberFormat="1" applyFont="1" applyFill="1" applyBorder="1" applyAlignment="1" applyProtection="1">
      <alignment horizontal="left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500"/>
  <sheetViews>
    <sheetView showZeros="0" tabSelected="1" workbookViewId="0" topLeftCell="A1">
      <selection activeCell="A1" sqref="A1"/>
    </sheetView>
  </sheetViews>
  <sheetFormatPr defaultColWidth="11.421875" defaultRowHeight="12.75"/>
  <cols>
    <col min="1" max="1" width="4.00390625" style="17" customWidth="1"/>
    <col min="2" max="2" width="13.140625" style="18" customWidth="1"/>
    <col min="3" max="3" width="11.421875" style="20" customWidth="1"/>
    <col min="4" max="4" width="2.7109375" style="19" customWidth="1"/>
    <col min="5" max="7" width="11.421875" style="19" customWidth="1"/>
    <col min="8" max="8" width="4.00390625" style="19" customWidth="1"/>
    <col min="9" max="9" width="11.421875" style="19" customWidth="1"/>
    <col min="10" max="10" width="3.140625" style="20" customWidth="1"/>
    <col min="11" max="11" width="4.421875" style="19" customWidth="1"/>
    <col min="12" max="12" width="11.421875" style="6" customWidth="1"/>
    <col min="13" max="13" width="11.421875" style="19" customWidth="1"/>
    <col min="14" max="14" width="11.421875" style="20" customWidth="1"/>
    <col min="15" max="15" width="4.140625" style="17" customWidth="1"/>
    <col min="16" max="16" width="11.421875" style="6" customWidth="1"/>
    <col min="17" max="17" width="11.421875" style="19" customWidth="1"/>
    <col min="18" max="18" width="11.421875" style="20" customWidth="1"/>
    <col min="19" max="19" width="11.421875" style="1" customWidth="1"/>
    <col min="20" max="20" width="11.421875" style="6" customWidth="1"/>
  </cols>
  <sheetData>
    <row r="1" spans="1:19" ht="12.75">
      <c r="A1" s="7"/>
      <c r="B1" s="8"/>
      <c r="C1" s="9"/>
      <c r="D1" s="4"/>
      <c r="F1" s="4"/>
      <c r="G1" s="4"/>
      <c r="H1" s="4"/>
      <c r="I1" s="4"/>
      <c r="J1" s="9"/>
      <c r="K1" s="4"/>
      <c r="L1" s="10"/>
      <c r="M1" s="11"/>
      <c r="N1" s="9"/>
      <c r="O1" s="7"/>
      <c r="P1" s="10"/>
      <c r="Q1" s="4"/>
      <c r="R1" s="9"/>
      <c r="S1" s="2"/>
    </row>
    <row r="2" spans="1:19" ht="12.75">
      <c r="A2" s="12"/>
      <c r="B2" s="13" t="s">
        <v>0</v>
      </c>
      <c r="C2" s="26"/>
      <c r="D2" s="11"/>
      <c r="E2" s="23" t="s">
        <v>1</v>
      </c>
      <c r="F2" s="23"/>
      <c r="G2" s="23"/>
      <c r="H2" s="23"/>
      <c r="I2" s="23"/>
      <c r="J2" s="15"/>
      <c r="K2" s="11"/>
      <c r="L2" s="13" t="s">
        <v>2</v>
      </c>
      <c r="M2" s="13"/>
      <c r="N2" s="14"/>
      <c r="O2" s="12"/>
      <c r="P2" s="13" t="s">
        <v>3</v>
      </c>
      <c r="Q2" s="13"/>
      <c r="R2" s="14"/>
      <c r="S2" s="2"/>
    </row>
    <row r="3" spans="1:19" ht="12.75">
      <c r="A3" s="12"/>
      <c r="B3" s="16"/>
      <c r="C3" s="15"/>
      <c r="D3" s="11"/>
      <c r="E3" s="11"/>
      <c r="F3" s="11"/>
      <c r="G3" s="11"/>
      <c r="H3" s="11"/>
      <c r="I3" s="11"/>
      <c r="J3" s="15"/>
      <c r="K3" s="11"/>
      <c r="L3" s="10"/>
      <c r="M3" s="11"/>
      <c r="N3" s="15"/>
      <c r="O3" s="12">
        <f>COUNTIF(K4:K500,"&lt;&gt;"&amp;"*")</f>
        <v>28</v>
      </c>
      <c r="P3" s="10"/>
      <c r="Q3" s="11"/>
      <c r="R3" s="15"/>
      <c r="S3" s="2"/>
    </row>
    <row r="4" spans="1:18" ht="12.75">
      <c r="A4" s="24"/>
      <c r="B4" s="22" t="s">
        <v>4</v>
      </c>
      <c r="C4" s="27">
        <v>212.18</v>
      </c>
      <c r="E4" s="18" t="str">
        <f aca="true" t="shared" si="0" ref="E4:E68">IF(B4="","",B4)</f>
        <v>01.07.2010</v>
      </c>
      <c r="F4" s="3">
        <f>IF(B4="","",C4)</f>
        <v>212.18</v>
      </c>
      <c r="G4" s="3">
        <f>IF(B4="","",SUM(F$4:F4))</f>
        <v>212.18</v>
      </c>
      <c r="H4" s="19">
        <f>IF(B4="","",IF(DAY(E4)&gt;DAY(E3),ROW(E4),H3))</f>
        <v>4</v>
      </c>
      <c r="I4" s="3">
        <f>IF(B4="","",SUM((INDEX(F$1:F$500,H4,1)):F4))</f>
        <v>212.18</v>
      </c>
      <c r="J4" s="20">
        <f aca="true" t="shared" si="1" ref="J4:J67">IF(B4="","",IF(OR(H5&gt;H4,E5=""),1,0))</f>
        <v>0</v>
      </c>
      <c r="K4" s="19">
        <f>IF(L4="","",ROW(H4))</f>
      </c>
      <c r="L4" s="21">
        <f>IF(M4="","",B4)</f>
      </c>
      <c r="M4" s="3">
        <f>IF(J4=1,I4,"")</f>
      </c>
      <c r="N4" s="5">
        <f>IF(J4=1,G4,"")</f>
      </c>
      <c r="O4" s="1">
        <f>IF(ROW(K1)&gt;$O$3,"",SMALL(K:K,ROW(K1)))</f>
        <v>6</v>
      </c>
      <c r="P4" s="21" t="str">
        <f>IF(O4="","",VLOOKUP(O4,K:N,2))</f>
        <v>01.07.2010</v>
      </c>
      <c r="Q4" s="3">
        <f>IF(O4="","",VLOOKUP(O4,K:N,3))</f>
        <v>204.88000000000002</v>
      </c>
      <c r="R4" s="5">
        <f>IF(O4="","",VLOOKUP(O4,K:N,4))</f>
        <v>204.88000000000002</v>
      </c>
    </row>
    <row r="5" spans="1:18" ht="12.75">
      <c r="A5" s="24"/>
      <c r="B5" s="22" t="s">
        <v>4</v>
      </c>
      <c r="C5" s="27">
        <v>-1.2</v>
      </c>
      <c r="E5" s="18" t="str">
        <f t="shared" si="0"/>
        <v>01.07.2010</v>
      </c>
      <c r="F5" s="3">
        <f aca="true" t="shared" si="2" ref="F5:F68">IF(B5="","",C5)</f>
        <v>-1.2</v>
      </c>
      <c r="G5" s="3">
        <f>IF(B5="","",SUM(F$4:F5))</f>
        <v>210.98000000000002</v>
      </c>
      <c r="H5" s="19">
        <f aca="true" t="shared" si="3" ref="H5:H68">IF(B5="","",IF(DAY(E5)&gt;DAY(E4),ROW(E5),H4))</f>
        <v>4</v>
      </c>
      <c r="I5" s="3">
        <f>IF(B5="","",SUM((INDEX(F$1:F$500,H5,1)):F5))</f>
        <v>210.98000000000002</v>
      </c>
      <c r="J5" s="20">
        <f t="shared" si="1"/>
        <v>0</v>
      </c>
      <c r="K5" s="19">
        <f aca="true" t="shared" si="4" ref="K5:K68">IF(L5="","",ROW(H5))</f>
      </c>
      <c r="L5" s="21">
        <f aca="true" t="shared" si="5" ref="L5:L68">IF(M5="","",B5)</f>
      </c>
      <c r="M5" s="3">
        <f aca="true" t="shared" si="6" ref="M5:M68">IF(J5=1,I5,"")</f>
      </c>
      <c r="N5" s="5">
        <f aca="true" t="shared" si="7" ref="N5:N68">IF(J5=1,G5,"")</f>
      </c>
      <c r="O5" s="1">
        <f aca="true" t="shared" si="8" ref="O5:O68">IF(ROW(K2)&gt;$O$3,"",SMALL(K$1:K$65536,ROW(K2)))</f>
        <v>9</v>
      </c>
      <c r="P5" s="21" t="str">
        <f aca="true" t="shared" si="9" ref="P5:P68">IF(O5="","",VLOOKUP(O5,K$1:N$65536,2))</f>
        <v>02.07.2010</v>
      </c>
      <c r="Q5" s="3">
        <f aca="true" t="shared" si="10" ref="Q5:Q68">IF(O5="","",VLOOKUP(O5,K$1:N$65536,3))</f>
        <v>-5.18</v>
      </c>
      <c r="R5" s="5">
        <f aca="true" t="shared" si="11" ref="R5:R68">IF(O5="","",VLOOKUP(O5,K$1:N$65536,4))</f>
        <v>199.70000000000002</v>
      </c>
    </row>
    <row r="6" spans="1:18" ht="12.75">
      <c r="A6" s="24"/>
      <c r="B6" s="22" t="s">
        <v>4</v>
      </c>
      <c r="C6" s="27">
        <v>-6.1</v>
      </c>
      <c r="E6" s="18" t="str">
        <f t="shared" si="0"/>
        <v>01.07.2010</v>
      </c>
      <c r="F6" s="3">
        <f t="shared" si="2"/>
        <v>-6.1</v>
      </c>
      <c r="G6" s="3">
        <f>IF(B6="","",SUM(F$4:F6))</f>
        <v>204.88000000000002</v>
      </c>
      <c r="H6" s="19">
        <f t="shared" si="3"/>
        <v>4</v>
      </c>
      <c r="I6" s="3">
        <f>IF(B6="","",SUM((INDEX(F$1:F$500,H6,1)):F6))</f>
        <v>204.88000000000002</v>
      </c>
      <c r="J6" s="20">
        <f t="shared" si="1"/>
        <v>1</v>
      </c>
      <c r="K6" s="19">
        <f t="shared" si="4"/>
        <v>6</v>
      </c>
      <c r="L6" s="21" t="str">
        <f t="shared" si="5"/>
        <v>01.07.2010</v>
      </c>
      <c r="M6" s="3">
        <f t="shared" si="6"/>
        <v>204.88000000000002</v>
      </c>
      <c r="N6" s="5">
        <f t="shared" si="7"/>
        <v>204.88000000000002</v>
      </c>
      <c r="O6" s="1">
        <f t="shared" si="8"/>
        <v>10</v>
      </c>
      <c r="P6" s="21" t="str">
        <f t="shared" si="9"/>
        <v>03.07.2010</v>
      </c>
      <c r="Q6" s="3">
        <f t="shared" si="10"/>
        <v>0.5</v>
      </c>
      <c r="R6" s="5">
        <f t="shared" si="11"/>
        <v>200.20000000000002</v>
      </c>
    </row>
    <row r="7" spans="1:18" ht="12.75">
      <c r="A7" s="24"/>
      <c r="B7" s="22" t="s">
        <v>5</v>
      </c>
      <c r="C7" s="27">
        <v>-3</v>
      </c>
      <c r="E7" s="18" t="str">
        <f t="shared" si="0"/>
        <v>02.07.2010</v>
      </c>
      <c r="F7" s="3">
        <f t="shared" si="2"/>
        <v>-3</v>
      </c>
      <c r="G7" s="3">
        <f>IF(B7="","",SUM(F$4:F7))</f>
        <v>201.88000000000002</v>
      </c>
      <c r="H7" s="19">
        <f t="shared" si="3"/>
        <v>7</v>
      </c>
      <c r="I7" s="3">
        <f>IF(B7="","",SUM((INDEX(F$1:F$500,H7,1)):F7))</f>
        <v>-3</v>
      </c>
      <c r="J7" s="20">
        <f t="shared" si="1"/>
        <v>0</v>
      </c>
      <c r="K7" s="19">
        <f t="shared" si="4"/>
      </c>
      <c r="L7" s="21">
        <f t="shared" si="5"/>
      </c>
      <c r="M7" s="3">
        <f t="shared" si="6"/>
      </c>
      <c r="N7" s="5">
        <f t="shared" si="7"/>
      </c>
      <c r="O7" s="1">
        <f t="shared" si="8"/>
        <v>11</v>
      </c>
      <c r="P7" s="21" t="str">
        <f t="shared" si="9"/>
        <v>04.07.2010</v>
      </c>
      <c r="Q7" s="3">
        <f t="shared" si="10"/>
        <v>3.1</v>
      </c>
      <c r="R7" s="5">
        <f t="shared" si="11"/>
        <v>203.3</v>
      </c>
    </row>
    <row r="8" spans="1:18" ht="12.75">
      <c r="A8" s="24"/>
      <c r="B8" s="22" t="s">
        <v>5</v>
      </c>
      <c r="C8" s="27">
        <v>0.92</v>
      </c>
      <c r="E8" s="18" t="str">
        <f t="shared" si="0"/>
        <v>02.07.2010</v>
      </c>
      <c r="F8" s="3">
        <f t="shared" si="2"/>
        <v>0.92</v>
      </c>
      <c r="G8" s="3">
        <f>IF(B8="","",SUM(F$4:F8))</f>
        <v>202.8</v>
      </c>
      <c r="H8" s="19">
        <f t="shared" si="3"/>
        <v>7</v>
      </c>
      <c r="I8" s="3">
        <f>IF(B8="","",SUM((INDEX(F$1:F$500,H8,1)):F8))</f>
        <v>-2.08</v>
      </c>
      <c r="J8" s="20">
        <f t="shared" si="1"/>
        <v>0</v>
      </c>
      <c r="K8" s="19">
        <f t="shared" si="4"/>
      </c>
      <c r="L8" s="21">
        <f t="shared" si="5"/>
      </c>
      <c r="M8" s="3">
        <f t="shared" si="6"/>
      </c>
      <c r="N8" s="5">
        <f t="shared" si="7"/>
      </c>
      <c r="O8" s="1">
        <f t="shared" si="8"/>
        <v>12</v>
      </c>
      <c r="P8" s="21" t="str">
        <f t="shared" si="9"/>
        <v>05.07.2010</v>
      </c>
      <c r="Q8" s="3">
        <f t="shared" si="10"/>
        <v>-3.1</v>
      </c>
      <c r="R8" s="5">
        <f t="shared" si="11"/>
        <v>200.20000000000002</v>
      </c>
    </row>
    <row r="9" spans="1:18" ht="12.75">
      <c r="A9" s="24"/>
      <c r="B9" s="22" t="s">
        <v>5</v>
      </c>
      <c r="C9" s="27">
        <v>-3.1</v>
      </c>
      <c r="E9" s="18" t="str">
        <f t="shared" si="0"/>
        <v>02.07.2010</v>
      </c>
      <c r="F9" s="3">
        <f t="shared" si="2"/>
        <v>-3.1</v>
      </c>
      <c r="G9" s="3">
        <f>IF(B9="","",SUM(F$4:F9))</f>
        <v>199.70000000000002</v>
      </c>
      <c r="H9" s="19">
        <f t="shared" si="3"/>
        <v>7</v>
      </c>
      <c r="I9" s="3">
        <f>IF(B9="","",SUM((INDEX(F$1:F$500,H9,1)):F9))</f>
        <v>-5.18</v>
      </c>
      <c r="J9" s="20">
        <f t="shared" si="1"/>
        <v>1</v>
      </c>
      <c r="K9" s="19">
        <f t="shared" si="4"/>
        <v>9</v>
      </c>
      <c r="L9" s="21" t="str">
        <f t="shared" si="5"/>
        <v>02.07.2010</v>
      </c>
      <c r="M9" s="3">
        <f t="shared" si="6"/>
        <v>-5.18</v>
      </c>
      <c r="N9" s="5">
        <f t="shared" si="7"/>
        <v>199.70000000000002</v>
      </c>
      <c r="O9" s="1">
        <f t="shared" si="8"/>
        <v>15</v>
      </c>
      <c r="P9" s="21" t="str">
        <f t="shared" si="9"/>
        <v>07.07.2010</v>
      </c>
      <c r="Q9" s="3">
        <f t="shared" si="10"/>
        <v>10.439999999999998</v>
      </c>
      <c r="R9" s="5">
        <f t="shared" si="11"/>
        <v>210.64000000000001</v>
      </c>
    </row>
    <row r="10" spans="1:18" ht="12.75">
      <c r="A10" s="24"/>
      <c r="B10" s="22" t="s">
        <v>6</v>
      </c>
      <c r="C10" s="27">
        <v>0.5</v>
      </c>
      <c r="E10" s="18" t="str">
        <f t="shared" si="0"/>
        <v>03.07.2010</v>
      </c>
      <c r="F10" s="3">
        <f t="shared" si="2"/>
        <v>0.5</v>
      </c>
      <c r="G10" s="3">
        <f>IF(B10="","",SUM(F$4:F10))</f>
        <v>200.20000000000002</v>
      </c>
      <c r="H10" s="19">
        <f t="shared" si="3"/>
        <v>10</v>
      </c>
      <c r="I10" s="3">
        <f>IF(B10="","",SUM((INDEX(F$1:F$500,H10,1)):F10))</f>
        <v>0.5</v>
      </c>
      <c r="J10" s="20">
        <f t="shared" si="1"/>
        <v>1</v>
      </c>
      <c r="K10" s="19">
        <f t="shared" si="4"/>
        <v>10</v>
      </c>
      <c r="L10" s="21" t="str">
        <f t="shared" si="5"/>
        <v>03.07.2010</v>
      </c>
      <c r="M10" s="3">
        <f t="shared" si="6"/>
        <v>0.5</v>
      </c>
      <c r="N10" s="5">
        <f t="shared" si="7"/>
        <v>200.20000000000002</v>
      </c>
      <c r="O10" s="1">
        <f t="shared" si="8"/>
        <v>24</v>
      </c>
      <c r="P10" s="21" t="str">
        <f t="shared" si="9"/>
        <v>08.07.2010</v>
      </c>
      <c r="Q10" s="3">
        <f t="shared" si="10"/>
        <v>-9.930000000000001</v>
      </c>
      <c r="R10" s="5">
        <f t="shared" si="11"/>
        <v>200.70999999999998</v>
      </c>
    </row>
    <row r="11" spans="1:18" ht="12.75">
      <c r="A11" s="24"/>
      <c r="B11" s="22" t="s">
        <v>7</v>
      </c>
      <c r="C11" s="27">
        <v>3.1</v>
      </c>
      <c r="E11" s="18" t="str">
        <f t="shared" si="0"/>
        <v>04.07.2010</v>
      </c>
      <c r="F11" s="3">
        <f t="shared" si="2"/>
        <v>3.1</v>
      </c>
      <c r="G11" s="3">
        <f>IF(B11="","",SUM(F$4:F11))</f>
        <v>203.3</v>
      </c>
      <c r="H11" s="19">
        <f t="shared" si="3"/>
        <v>11</v>
      </c>
      <c r="I11" s="3">
        <f>IF(B11="","",SUM((INDEX(F$1:F$500,H11,1)):F11))</f>
        <v>3.1</v>
      </c>
      <c r="J11" s="20">
        <f t="shared" si="1"/>
        <v>1</v>
      </c>
      <c r="K11" s="19">
        <f t="shared" si="4"/>
        <v>11</v>
      </c>
      <c r="L11" s="21" t="str">
        <f t="shared" si="5"/>
        <v>04.07.2010</v>
      </c>
      <c r="M11" s="3">
        <f t="shared" si="6"/>
        <v>3.1</v>
      </c>
      <c r="N11" s="5">
        <f t="shared" si="7"/>
        <v>203.3</v>
      </c>
      <c r="O11" s="1">
        <f t="shared" si="8"/>
        <v>28</v>
      </c>
      <c r="P11" s="21" t="str">
        <f t="shared" si="9"/>
        <v>09.07.2010</v>
      </c>
      <c r="Q11" s="3">
        <f t="shared" si="10"/>
        <v>-5.37</v>
      </c>
      <c r="R11" s="5">
        <f t="shared" si="11"/>
        <v>195.34</v>
      </c>
    </row>
    <row r="12" spans="1:18" ht="12.75">
      <c r="A12" s="24"/>
      <c r="B12" s="22" t="s">
        <v>8</v>
      </c>
      <c r="C12" s="27">
        <v>-3.1</v>
      </c>
      <c r="E12" s="18" t="str">
        <f t="shared" si="0"/>
        <v>05.07.2010</v>
      </c>
      <c r="F12" s="3">
        <f t="shared" si="2"/>
        <v>-3.1</v>
      </c>
      <c r="G12" s="3">
        <f>IF(B12="","",SUM(F$4:F12))</f>
        <v>200.20000000000002</v>
      </c>
      <c r="H12" s="19">
        <f t="shared" si="3"/>
        <v>12</v>
      </c>
      <c r="I12" s="3">
        <f>IF(B12="","",SUM((INDEX(F$1:F$500,H12,1)):F12))</f>
        <v>-3.1</v>
      </c>
      <c r="J12" s="20">
        <f t="shared" si="1"/>
        <v>1</v>
      </c>
      <c r="K12" s="19">
        <f t="shared" si="4"/>
        <v>12</v>
      </c>
      <c r="L12" s="21" t="str">
        <f t="shared" si="5"/>
        <v>05.07.2010</v>
      </c>
      <c r="M12" s="3">
        <f t="shared" si="6"/>
        <v>-3.1</v>
      </c>
      <c r="N12" s="5">
        <f t="shared" si="7"/>
        <v>200.20000000000002</v>
      </c>
      <c r="O12" s="1">
        <f t="shared" si="8"/>
        <v>32</v>
      </c>
      <c r="P12" s="21" t="str">
        <f t="shared" si="9"/>
        <v>10.07.2010</v>
      </c>
      <c r="Q12" s="3">
        <f t="shared" si="10"/>
        <v>-44.88</v>
      </c>
      <c r="R12" s="5">
        <f t="shared" si="11"/>
        <v>150.46</v>
      </c>
    </row>
    <row r="13" spans="1:18" ht="12.75">
      <c r="A13" s="24"/>
      <c r="B13" s="22" t="s">
        <v>9</v>
      </c>
      <c r="C13" s="27">
        <v>-5.5</v>
      </c>
      <c r="E13" s="18" t="str">
        <f t="shared" si="0"/>
        <v>07.07.2010</v>
      </c>
      <c r="F13" s="3">
        <f t="shared" si="2"/>
        <v>-5.5</v>
      </c>
      <c r="G13" s="3">
        <f>IF(B13="","",SUM(F$4:F13))</f>
        <v>194.70000000000002</v>
      </c>
      <c r="H13" s="19">
        <f t="shared" si="3"/>
        <v>13</v>
      </c>
      <c r="I13" s="3">
        <f>IF(B13="","",SUM((INDEX(F$1:F$500,H13,1)):F13))</f>
        <v>-5.5</v>
      </c>
      <c r="J13" s="20">
        <f t="shared" si="1"/>
        <v>0</v>
      </c>
      <c r="K13" s="19">
        <f t="shared" si="4"/>
      </c>
      <c r="L13" s="21">
        <f t="shared" si="5"/>
      </c>
      <c r="M13" s="3">
        <f t="shared" si="6"/>
      </c>
      <c r="N13" s="5">
        <f t="shared" si="7"/>
      </c>
      <c r="O13" s="1">
        <f t="shared" si="8"/>
        <v>34</v>
      </c>
      <c r="P13" s="21" t="str">
        <f t="shared" si="9"/>
        <v>11.07.2010</v>
      </c>
      <c r="Q13" s="3">
        <f t="shared" si="10"/>
        <v>8.5</v>
      </c>
      <c r="R13" s="5">
        <f t="shared" si="11"/>
        <v>158.96</v>
      </c>
    </row>
    <row r="14" spans="1:18" ht="12.75">
      <c r="A14" s="24"/>
      <c r="B14" s="22" t="s">
        <v>9</v>
      </c>
      <c r="C14" s="27">
        <v>-11.1</v>
      </c>
      <c r="E14" s="18" t="str">
        <f t="shared" si="0"/>
        <v>07.07.2010</v>
      </c>
      <c r="F14" s="3">
        <f t="shared" si="2"/>
        <v>-11.1</v>
      </c>
      <c r="G14" s="3">
        <f>IF(B14="","",SUM(F$4:F14))</f>
        <v>183.60000000000002</v>
      </c>
      <c r="H14" s="19">
        <f t="shared" si="3"/>
        <v>13</v>
      </c>
      <c r="I14" s="3">
        <f>IF(B14="","",SUM((INDEX(F$1:F$500,H14,1)):F14))</f>
        <v>-16.6</v>
      </c>
      <c r="J14" s="20">
        <f t="shared" si="1"/>
        <v>0</v>
      </c>
      <c r="K14" s="19">
        <f t="shared" si="4"/>
      </c>
      <c r="L14" s="21">
        <f t="shared" si="5"/>
      </c>
      <c r="M14" s="3">
        <f t="shared" si="6"/>
      </c>
      <c r="N14" s="5">
        <f t="shared" si="7"/>
      </c>
      <c r="O14" s="1">
        <f t="shared" si="8"/>
        <v>36</v>
      </c>
      <c r="P14" s="21" t="str">
        <f t="shared" si="9"/>
        <v>12.07.2010</v>
      </c>
      <c r="Q14" s="3">
        <f t="shared" si="10"/>
        <v>0.73</v>
      </c>
      <c r="R14" s="5">
        <f t="shared" si="11"/>
        <v>159.69000000000003</v>
      </c>
    </row>
    <row r="15" spans="1:18" ht="12.75">
      <c r="A15" s="24"/>
      <c r="B15" s="22" t="s">
        <v>9</v>
      </c>
      <c r="C15" s="27">
        <v>27.04</v>
      </c>
      <c r="E15" s="18" t="str">
        <f t="shared" si="0"/>
        <v>07.07.2010</v>
      </c>
      <c r="F15" s="3">
        <f t="shared" si="2"/>
        <v>27.04</v>
      </c>
      <c r="G15" s="3">
        <f>IF(B15="","",SUM(F$4:F15))</f>
        <v>210.64000000000001</v>
      </c>
      <c r="H15" s="19">
        <f t="shared" si="3"/>
        <v>13</v>
      </c>
      <c r="I15" s="3">
        <f>IF(B15="","",SUM((INDEX(F$1:F$500,H15,1)):F15))</f>
        <v>10.439999999999998</v>
      </c>
      <c r="J15" s="20">
        <f t="shared" si="1"/>
        <v>1</v>
      </c>
      <c r="K15" s="19">
        <f t="shared" si="4"/>
        <v>15</v>
      </c>
      <c r="L15" s="21" t="str">
        <f t="shared" si="5"/>
        <v>07.07.2010</v>
      </c>
      <c r="M15" s="3">
        <f t="shared" si="6"/>
        <v>10.439999999999998</v>
      </c>
      <c r="N15" s="5">
        <f t="shared" si="7"/>
        <v>210.64000000000001</v>
      </c>
      <c r="O15" s="1">
        <f t="shared" si="8"/>
        <v>39</v>
      </c>
      <c r="P15" s="21" t="str">
        <f t="shared" si="9"/>
        <v>14.07.2010</v>
      </c>
      <c r="Q15" s="3">
        <f t="shared" si="10"/>
        <v>-17.2</v>
      </c>
      <c r="R15" s="5">
        <f t="shared" si="11"/>
        <v>142.49</v>
      </c>
    </row>
    <row r="16" spans="1:18" ht="12.75">
      <c r="A16" s="24"/>
      <c r="B16" s="22" t="s">
        <v>10</v>
      </c>
      <c r="C16" s="27">
        <v>-5.5</v>
      </c>
      <c r="E16" s="18" t="str">
        <f t="shared" si="0"/>
        <v>08.07.2010</v>
      </c>
      <c r="F16" s="3">
        <f t="shared" si="2"/>
        <v>-5.5</v>
      </c>
      <c r="G16" s="3">
        <f>IF(B16="","",SUM(F$4:F16))</f>
        <v>205.14000000000001</v>
      </c>
      <c r="H16" s="19">
        <f t="shared" si="3"/>
        <v>16</v>
      </c>
      <c r="I16" s="3">
        <f>IF(B16="","",SUM((INDEX(F$1:F$500,H16,1)):F16))</f>
        <v>-5.5</v>
      </c>
      <c r="J16" s="20">
        <f t="shared" si="1"/>
        <v>0</v>
      </c>
      <c r="K16" s="19">
        <f t="shared" si="4"/>
      </c>
      <c r="L16" s="21">
        <f t="shared" si="5"/>
      </c>
      <c r="M16" s="3">
        <f t="shared" si="6"/>
      </c>
      <c r="N16" s="5">
        <f t="shared" si="7"/>
      </c>
      <c r="O16" s="1">
        <f t="shared" si="8"/>
        <v>45</v>
      </c>
      <c r="P16" s="21">
        <f t="shared" si="9"/>
        <v>40374</v>
      </c>
      <c r="Q16" s="3">
        <f t="shared" si="10"/>
        <v>-16.349999999999998</v>
      </c>
      <c r="R16" s="5">
        <f t="shared" si="11"/>
        <v>126.14</v>
      </c>
    </row>
    <row r="17" spans="1:18" ht="12.75">
      <c r="A17" s="24"/>
      <c r="B17" s="22" t="s">
        <v>10</v>
      </c>
      <c r="C17" s="27">
        <v>-10.1</v>
      </c>
      <c r="E17" s="18" t="str">
        <f t="shared" si="0"/>
        <v>08.07.2010</v>
      </c>
      <c r="F17" s="3">
        <f t="shared" si="2"/>
        <v>-10.1</v>
      </c>
      <c r="G17" s="3">
        <f>IF(B17="","",SUM(F$4:F17))</f>
        <v>195.04000000000002</v>
      </c>
      <c r="H17" s="19">
        <f t="shared" si="3"/>
        <v>16</v>
      </c>
      <c r="I17" s="3">
        <f>IF(B17="","",SUM((INDEX(F$1:F$500,H17,1)):F17))</f>
        <v>-15.6</v>
      </c>
      <c r="J17" s="20">
        <f t="shared" si="1"/>
        <v>0</v>
      </c>
      <c r="K17" s="19">
        <f t="shared" si="4"/>
      </c>
      <c r="L17" s="21">
        <f t="shared" si="5"/>
      </c>
      <c r="M17" s="3">
        <f t="shared" si="6"/>
      </c>
      <c r="N17" s="5">
        <f t="shared" si="7"/>
      </c>
      <c r="O17" s="1">
        <f t="shared" si="8"/>
        <v>47</v>
      </c>
      <c r="P17" s="21" t="str">
        <f t="shared" si="9"/>
        <v>16.07.2010</v>
      </c>
      <c r="Q17" s="3">
        <f t="shared" si="10"/>
        <v>3.5</v>
      </c>
      <c r="R17" s="5">
        <f t="shared" si="11"/>
        <v>129.64</v>
      </c>
    </row>
    <row r="18" spans="1:18" ht="12.75">
      <c r="A18" s="24"/>
      <c r="B18" s="22" t="s">
        <v>10</v>
      </c>
      <c r="C18" s="27">
        <v>-2</v>
      </c>
      <c r="E18" s="18" t="str">
        <f t="shared" si="0"/>
        <v>08.07.2010</v>
      </c>
      <c r="F18" s="3">
        <f t="shared" si="2"/>
        <v>-2</v>
      </c>
      <c r="G18" s="3">
        <f>IF(B18="","",SUM(F$4:F18))</f>
        <v>193.04000000000002</v>
      </c>
      <c r="H18" s="19">
        <f t="shared" si="3"/>
        <v>16</v>
      </c>
      <c r="I18" s="3">
        <f>IF(B18="","",SUM((INDEX(F$1:F$500,H18,1)):F18))</f>
        <v>-17.6</v>
      </c>
      <c r="J18" s="20">
        <f t="shared" si="1"/>
        <v>0</v>
      </c>
      <c r="K18" s="19">
        <f t="shared" si="4"/>
      </c>
      <c r="L18" s="21">
        <f t="shared" si="5"/>
      </c>
      <c r="M18" s="3">
        <f t="shared" si="6"/>
      </c>
      <c r="N18" s="5">
        <f t="shared" si="7"/>
      </c>
      <c r="O18" s="1">
        <f t="shared" si="8"/>
        <v>48</v>
      </c>
      <c r="P18" s="21" t="str">
        <f t="shared" si="9"/>
        <v>17.07.2010</v>
      </c>
      <c r="Q18" s="3">
        <f t="shared" si="10"/>
        <v>15.15</v>
      </c>
      <c r="R18" s="5">
        <f t="shared" si="11"/>
        <v>144.79</v>
      </c>
    </row>
    <row r="19" spans="1:18" ht="12.75">
      <c r="A19" s="24"/>
      <c r="B19" s="22" t="s">
        <v>10</v>
      </c>
      <c r="C19" s="27">
        <v>-2.46</v>
      </c>
      <c r="E19" s="18" t="str">
        <f t="shared" si="0"/>
        <v>08.07.2010</v>
      </c>
      <c r="F19" s="3">
        <f t="shared" si="2"/>
        <v>-2.46</v>
      </c>
      <c r="G19" s="3">
        <f>IF(B19="","",SUM(F$4:F19))</f>
        <v>190.58</v>
      </c>
      <c r="H19" s="19">
        <f t="shared" si="3"/>
        <v>16</v>
      </c>
      <c r="I19" s="3">
        <f>IF(B19="","",SUM((INDEX(F$1:F$500,H19,1)):F19))</f>
        <v>-20.060000000000002</v>
      </c>
      <c r="J19" s="20">
        <f t="shared" si="1"/>
        <v>0</v>
      </c>
      <c r="K19" s="19">
        <f t="shared" si="4"/>
      </c>
      <c r="L19" s="21">
        <f t="shared" si="5"/>
      </c>
      <c r="M19" s="3">
        <f t="shared" si="6"/>
      </c>
      <c r="N19" s="5">
        <f t="shared" si="7"/>
      </c>
      <c r="O19" s="1">
        <f t="shared" si="8"/>
        <v>51</v>
      </c>
      <c r="P19" s="21" t="str">
        <f t="shared" si="9"/>
        <v>18.07.2010</v>
      </c>
      <c r="Q19" s="3">
        <f t="shared" si="10"/>
        <v>16.27</v>
      </c>
      <c r="R19" s="5">
        <f t="shared" si="11"/>
        <v>161.06</v>
      </c>
    </row>
    <row r="20" spans="1:18" ht="12.75">
      <c r="A20" s="24"/>
      <c r="B20" s="22" t="s">
        <v>10</v>
      </c>
      <c r="C20" s="27">
        <v>0.04</v>
      </c>
      <c r="E20" s="18" t="str">
        <f t="shared" si="0"/>
        <v>08.07.2010</v>
      </c>
      <c r="F20" s="3">
        <f t="shared" si="2"/>
        <v>0.04</v>
      </c>
      <c r="G20" s="3">
        <f>IF(B20="","",SUM(F$4:F20))</f>
        <v>190.62</v>
      </c>
      <c r="H20" s="19">
        <f t="shared" si="3"/>
        <v>16</v>
      </c>
      <c r="I20" s="3">
        <f>IF(B20="","",SUM((INDEX(F$1:F$500,H20,1)):F20))</f>
        <v>-20.020000000000003</v>
      </c>
      <c r="J20" s="20">
        <f t="shared" si="1"/>
        <v>0</v>
      </c>
      <c r="K20" s="19">
        <f t="shared" si="4"/>
      </c>
      <c r="L20" s="21">
        <f t="shared" si="5"/>
      </c>
      <c r="M20" s="3">
        <f t="shared" si="6"/>
      </c>
      <c r="N20" s="5">
        <f t="shared" si="7"/>
      </c>
      <c r="O20" s="1">
        <f t="shared" si="8"/>
        <v>53</v>
      </c>
      <c r="P20" s="21" t="str">
        <f t="shared" si="9"/>
        <v>19.07.2010</v>
      </c>
      <c r="Q20" s="3">
        <f t="shared" si="10"/>
        <v>98.55000000000001</v>
      </c>
      <c r="R20" s="5">
        <f t="shared" si="11"/>
        <v>259.61</v>
      </c>
    </row>
    <row r="21" spans="1:18" ht="12.75">
      <c r="A21" s="24"/>
      <c r="B21" s="22" t="s">
        <v>10</v>
      </c>
      <c r="C21" s="27">
        <v>5.48</v>
      </c>
      <c r="E21" s="18" t="str">
        <f t="shared" si="0"/>
        <v>08.07.2010</v>
      </c>
      <c r="F21" s="3">
        <f t="shared" si="2"/>
        <v>5.48</v>
      </c>
      <c r="G21" s="3">
        <f>IF(B21="","",SUM(F$4:F21))</f>
        <v>196.1</v>
      </c>
      <c r="H21" s="19">
        <f t="shared" si="3"/>
        <v>16</v>
      </c>
      <c r="I21" s="3">
        <f>IF(B21="","",SUM((INDEX(F$1:F$500,H21,1)):F21))</f>
        <v>-14.540000000000003</v>
      </c>
      <c r="J21" s="20">
        <f t="shared" si="1"/>
        <v>0</v>
      </c>
      <c r="K21" s="19">
        <f t="shared" si="4"/>
      </c>
      <c r="L21" s="21">
        <f t="shared" si="5"/>
      </c>
      <c r="M21" s="3">
        <f t="shared" si="6"/>
      </c>
      <c r="N21" s="5">
        <f t="shared" si="7"/>
      </c>
      <c r="O21" s="1">
        <f t="shared" si="8"/>
        <v>57</v>
      </c>
      <c r="P21" s="21">
        <f t="shared" si="9"/>
        <v>40379</v>
      </c>
      <c r="Q21" s="3">
        <f t="shared" si="10"/>
        <v>-32.2</v>
      </c>
      <c r="R21" s="5">
        <f t="shared" si="11"/>
        <v>227.41000000000003</v>
      </c>
    </row>
    <row r="22" spans="1:18" ht="12.75">
      <c r="A22" s="24"/>
      <c r="B22" s="22" t="s">
        <v>10</v>
      </c>
      <c r="C22" s="27">
        <v>-0.6199999999999992</v>
      </c>
      <c r="E22" s="18" t="str">
        <f t="shared" si="0"/>
        <v>08.07.2010</v>
      </c>
      <c r="F22" s="3">
        <f t="shared" si="2"/>
        <v>-0.6199999999999992</v>
      </c>
      <c r="G22" s="3">
        <f>IF(B22="","",SUM(F$4:F22))</f>
        <v>195.48</v>
      </c>
      <c r="H22" s="19">
        <f t="shared" si="3"/>
        <v>16</v>
      </c>
      <c r="I22" s="3">
        <f>IF(B22="","",SUM((INDEX(F$1:F$500,H22,1)):F22))</f>
        <v>-15.160000000000002</v>
      </c>
      <c r="J22" s="20">
        <f t="shared" si="1"/>
        <v>0</v>
      </c>
      <c r="K22" s="19">
        <f t="shared" si="4"/>
      </c>
      <c r="L22" s="21">
        <f t="shared" si="5"/>
      </c>
      <c r="M22" s="3">
        <f t="shared" si="6"/>
      </c>
      <c r="N22" s="5">
        <f t="shared" si="7"/>
      </c>
      <c r="O22" s="1">
        <f t="shared" si="8"/>
        <v>63</v>
      </c>
      <c r="P22" s="21" t="str">
        <f t="shared" si="9"/>
        <v>21.07.2010</v>
      </c>
      <c r="Q22" s="3">
        <f t="shared" si="10"/>
        <v>-51.34</v>
      </c>
      <c r="R22" s="5">
        <f t="shared" si="11"/>
        <v>176.07000000000005</v>
      </c>
    </row>
    <row r="23" spans="1:18" ht="12.75">
      <c r="A23" s="24"/>
      <c r="B23" s="22" t="s">
        <v>10</v>
      </c>
      <c r="C23" s="27">
        <v>6.23</v>
      </c>
      <c r="E23" s="18" t="str">
        <f t="shared" si="0"/>
        <v>08.07.2010</v>
      </c>
      <c r="F23" s="3">
        <f t="shared" si="2"/>
        <v>6.23</v>
      </c>
      <c r="G23" s="3">
        <f>IF(B23="","",SUM(F$4:F23))</f>
        <v>201.70999999999998</v>
      </c>
      <c r="H23" s="19">
        <f t="shared" si="3"/>
        <v>16</v>
      </c>
      <c r="I23" s="3">
        <f>IF(B23="","",SUM((INDEX(F$1:F$500,H23,1)):F23))</f>
        <v>-8.930000000000001</v>
      </c>
      <c r="J23" s="20">
        <f t="shared" si="1"/>
        <v>0</v>
      </c>
      <c r="K23" s="19">
        <f t="shared" si="4"/>
      </c>
      <c r="L23" s="21">
        <f t="shared" si="5"/>
      </c>
      <c r="M23" s="3">
        <f t="shared" si="6"/>
      </c>
      <c r="N23" s="5">
        <f t="shared" si="7"/>
      </c>
      <c r="O23" s="1">
        <f t="shared" si="8"/>
        <v>66</v>
      </c>
      <c r="P23" s="21" t="str">
        <f t="shared" si="9"/>
        <v>22.07.2010</v>
      </c>
      <c r="Q23" s="3">
        <f t="shared" si="10"/>
        <v>-31.34</v>
      </c>
      <c r="R23" s="5">
        <f t="shared" si="11"/>
        <v>144.73000000000008</v>
      </c>
    </row>
    <row r="24" spans="1:18" ht="12.75">
      <c r="A24" s="24"/>
      <c r="B24" s="22" t="s">
        <v>10</v>
      </c>
      <c r="C24" s="27">
        <v>-1</v>
      </c>
      <c r="E24" s="18" t="str">
        <f t="shared" si="0"/>
        <v>08.07.2010</v>
      </c>
      <c r="F24" s="3">
        <f t="shared" si="2"/>
        <v>-1</v>
      </c>
      <c r="G24" s="3">
        <f>IF(B24="","",SUM(F$4:F24))</f>
        <v>200.70999999999998</v>
      </c>
      <c r="H24" s="19">
        <f t="shared" si="3"/>
        <v>16</v>
      </c>
      <c r="I24" s="3">
        <f>IF(B24="","",SUM((INDEX(F$1:F$500,H24,1)):F24))</f>
        <v>-9.930000000000001</v>
      </c>
      <c r="J24" s="20">
        <f t="shared" si="1"/>
        <v>1</v>
      </c>
      <c r="K24" s="19">
        <f t="shared" si="4"/>
        <v>24</v>
      </c>
      <c r="L24" s="21" t="str">
        <f t="shared" si="5"/>
        <v>08.07.2010</v>
      </c>
      <c r="M24" s="3">
        <f t="shared" si="6"/>
        <v>-9.930000000000001</v>
      </c>
      <c r="N24" s="5">
        <f t="shared" si="7"/>
        <v>200.70999999999998</v>
      </c>
      <c r="O24" s="1">
        <f t="shared" si="8"/>
        <v>68</v>
      </c>
      <c r="P24" s="21" t="str">
        <f t="shared" si="9"/>
        <v>23.07.2010</v>
      </c>
      <c r="Q24" s="3">
        <f t="shared" si="10"/>
        <v>9.149999999999999</v>
      </c>
      <c r="R24" s="5">
        <f t="shared" si="11"/>
        <v>153.88000000000008</v>
      </c>
    </row>
    <row r="25" spans="1:18" ht="12.75">
      <c r="A25" s="24"/>
      <c r="B25" s="22" t="s">
        <v>11</v>
      </c>
      <c r="C25" s="27">
        <v>-15.5</v>
      </c>
      <c r="E25" s="18" t="str">
        <f t="shared" si="0"/>
        <v>09.07.2010</v>
      </c>
      <c r="F25" s="3">
        <f t="shared" si="2"/>
        <v>-15.5</v>
      </c>
      <c r="G25" s="3">
        <f>IF(B25="","",SUM(F$4:F25))</f>
        <v>185.20999999999998</v>
      </c>
      <c r="H25" s="19">
        <f t="shared" si="3"/>
        <v>25</v>
      </c>
      <c r="I25" s="3">
        <f>IF(B25="","",SUM((INDEX(F$1:F$500,H25,1)):F25))</f>
        <v>-15.5</v>
      </c>
      <c r="J25" s="20">
        <f t="shared" si="1"/>
        <v>0</v>
      </c>
      <c r="K25" s="19">
        <f t="shared" si="4"/>
      </c>
      <c r="L25" s="21">
        <f t="shared" si="5"/>
      </c>
      <c r="M25" s="3">
        <f t="shared" si="6"/>
      </c>
      <c r="N25" s="5">
        <f t="shared" si="7"/>
      </c>
      <c r="O25" s="1">
        <f t="shared" si="8"/>
        <v>71</v>
      </c>
      <c r="P25" s="21" t="str">
        <f t="shared" si="9"/>
        <v>24.07.2010</v>
      </c>
      <c r="Q25" s="3">
        <f t="shared" si="10"/>
        <v>-9.6</v>
      </c>
      <c r="R25" s="5">
        <f t="shared" si="11"/>
        <v>144.2800000000001</v>
      </c>
    </row>
    <row r="26" spans="1:18" ht="12.75">
      <c r="A26" s="24"/>
      <c r="B26" s="22" t="s">
        <v>11</v>
      </c>
      <c r="C26" s="27">
        <v>7.33</v>
      </c>
      <c r="E26" s="18" t="str">
        <f t="shared" si="0"/>
        <v>09.07.2010</v>
      </c>
      <c r="F26" s="3">
        <f t="shared" si="2"/>
        <v>7.33</v>
      </c>
      <c r="G26" s="3">
        <f>IF(B26="","",SUM(F$4:F26))</f>
        <v>192.54</v>
      </c>
      <c r="H26" s="19">
        <f t="shared" si="3"/>
        <v>25</v>
      </c>
      <c r="I26" s="3">
        <f>IF(B26="","",SUM((INDEX(F$1:F$500,H26,1)):F26))</f>
        <v>-8.17</v>
      </c>
      <c r="J26" s="20">
        <f t="shared" si="1"/>
        <v>0</v>
      </c>
      <c r="K26" s="19">
        <f t="shared" si="4"/>
      </c>
      <c r="L26" s="21">
        <f t="shared" si="5"/>
      </c>
      <c r="M26" s="3">
        <f t="shared" si="6"/>
      </c>
      <c r="N26" s="5">
        <f t="shared" si="7"/>
      </c>
      <c r="O26" s="1">
        <f t="shared" si="8"/>
        <v>73</v>
      </c>
      <c r="P26" s="21" t="str">
        <f t="shared" si="9"/>
        <v>25.07.2010</v>
      </c>
      <c r="Q26" s="3">
        <f t="shared" si="10"/>
        <v>142.28</v>
      </c>
      <c r="R26" s="5">
        <f t="shared" si="11"/>
        <v>286.56000000000006</v>
      </c>
    </row>
    <row r="27" spans="1:18" ht="12.75">
      <c r="A27" s="24"/>
      <c r="B27" s="22" t="s">
        <v>11</v>
      </c>
      <c r="C27" s="27">
        <v>-0.25</v>
      </c>
      <c r="E27" s="18" t="str">
        <f t="shared" si="0"/>
        <v>09.07.2010</v>
      </c>
      <c r="F27" s="3">
        <f t="shared" si="2"/>
        <v>-0.25</v>
      </c>
      <c r="G27" s="3">
        <f>IF(B27="","",SUM(F$4:F27))</f>
        <v>192.29</v>
      </c>
      <c r="H27" s="19">
        <f t="shared" si="3"/>
        <v>25</v>
      </c>
      <c r="I27" s="3">
        <f>IF(B27="","",SUM((INDEX(F$1:F$500,H27,1)):F27))</f>
        <v>-8.42</v>
      </c>
      <c r="J27" s="20">
        <f t="shared" si="1"/>
        <v>0</v>
      </c>
      <c r="K27" s="19">
        <f t="shared" si="4"/>
      </c>
      <c r="L27" s="21">
        <f t="shared" si="5"/>
      </c>
      <c r="M27" s="3">
        <f t="shared" si="6"/>
      </c>
      <c r="N27" s="5">
        <f t="shared" si="7"/>
      </c>
      <c r="O27" s="1">
        <f t="shared" si="8"/>
        <v>75</v>
      </c>
      <c r="P27" s="21" t="str">
        <f t="shared" si="9"/>
        <v>26.07.2010</v>
      </c>
      <c r="Q27" s="3">
        <f t="shared" si="10"/>
        <v>0.5599999999999996</v>
      </c>
      <c r="R27" s="5">
        <f t="shared" si="11"/>
        <v>287.12000000000006</v>
      </c>
    </row>
    <row r="28" spans="1:18" ht="12.75">
      <c r="A28" s="24"/>
      <c r="B28" s="22" t="s">
        <v>11</v>
      </c>
      <c r="C28" s="27">
        <v>3.05</v>
      </c>
      <c r="E28" s="18" t="str">
        <f t="shared" si="0"/>
        <v>09.07.2010</v>
      </c>
      <c r="F28" s="3">
        <f t="shared" si="2"/>
        <v>3.05</v>
      </c>
      <c r="G28" s="3">
        <f>IF(B28="","",SUM(F$4:F28))</f>
        <v>195.34</v>
      </c>
      <c r="H28" s="19">
        <f t="shared" si="3"/>
        <v>25</v>
      </c>
      <c r="I28" s="3">
        <f>IF(B28="","",SUM((INDEX(F$1:F$500,H28,1)):F28))</f>
        <v>-5.37</v>
      </c>
      <c r="J28" s="20">
        <f t="shared" si="1"/>
        <v>1</v>
      </c>
      <c r="K28" s="19">
        <f t="shared" si="4"/>
        <v>28</v>
      </c>
      <c r="L28" s="21" t="str">
        <f t="shared" si="5"/>
        <v>09.07.2010</v>
      </c>
      <c r="M28" s="3">
        <f t="shared" si="6"/>
        <v>-5.37</v>
      </c>
      <c r="N28" s="5">
        <f t="shared" si="7"/>
        <v>195.34</v>
      </c>
      <c r="O28" s="1">
        <f t="shared" si="8"/>
        <v>77</v>
      </c>
      <c r="P28" s="21" t="str">
        <f t="shared" si="9"/>
        <v>27.07.2010</v>
      </c>
      <c r="Q28" s="3">
        <f t="shared" si="10"/>
        <v>-5.85</v>
      </c>
      <c r="R28" s="5">
        <f t="shared" si="11"/>
        <v>281.27000000000004</v>
      </c>
    </row>
    <row r="29" spans="1:18" ht="12.75">
      <c r="A29" s="24"/>
      <c r="B29" s="22" t="s">
        <v>12</v>
      </c>
      <c r="C29" s="27">
        <v>-12.28</v>
      </c>
      <c r="E29" s="18" t="str">
        <f t="shared" si="0"/>
        <v>10.07.2010</v>
      </c>
      <c r="F29" s="3">
        <f t="shared" si="2"/>
        <v>-12.28</v>
      </c>
      <c r="G29" s="3">
        <f>IF(B29="","",SUM(F$4:F29))</f>
        <v>183.06</v>
      </c>
      <c r="H29" s="19">
        <f t="shared" si="3"/>
        <v>29</v>
      </c>
      <c r="I29" s="3">
        <f>IF(B29="","",SUM((INDEX(F$1:F$500,H29,1)):F29))</f>
        <v>-12.28</v>
      </c>
      <c r="J29" s="20">
        <f t="shared" si="1"/>
        <v>0</v>
      </c>
      <c r="K29" s="19">
        <f t="shared" si="4"/>
      </c>
      <c r="L29" s="21">
        <f t="shared" si="5"/>
      </c>
      <c r="M29" s="3">
        <f t="shared" si="6"/>
      </c>
      <c r="N29" s="5">
        <f t="shared" si="7"/>
      </c>
      <c r="O29" s="1">
        <f t="shared" si="8"/>
        <v>80</v>
      </c>
      <c r="P29" s="21" t="str">
        <f t="shared" si="9"/>
        <v>28.07.2010</v>
      </c>
      <c r="Q29" s="3">
        <f t="shared" si="10"/>
        <v>-20.720000000000002</v>
      </c>
      <c r="R29" s="5">
        <f t="shared" si="11"/>
        <v>260.55</v>
      </c>
    </row>
    <row r="30" spans="1:18" ht="12.75">
      <c r="A30" s="24"/>
      <c r="B30" s="22" t="s">
        <v>12</v>
      </c>
      <c r="C30" s="27">
        <v>-10.5</v>
      </c>
      <c r="E30" s="18" t="str">
        <f t="shared" si="0"/>
        <v>10.07.2010</v>
      </c>
      <c r="F30" s="3">
        <f t="shared" si="2"/>
        <v>-10.5</v>
      </c>
      <c r="G30" s="3">
        <f>IF(B30="","",SUM(F$4:F30))</f>
        <v>172.56</v>
      </c>
      <c r="H30" s="19">
        <f t="shared" si="3"/>
        <v>29</v>
      </c>
      <c r="I30" s="3">
        <f>IF(B30="","",SUM((INDEX(F$1:F$500,H30,1)):F30))</f>
        <v>-22.78</v>
      </c>
      <c r="J30" s="20">
        <f t="shared" si="1"/>
        <v>0</v>
      </c>
      <c r="K30" s="19">
        <f t="shared" si="4"/>
      </c>
      <c r="L30" s="21">
        <f t="shared" si="5"/>
      </c>
      <c r="M30" s="3">
        <f t="shared" si="6"/>
      </c>
      <c r="N30" s="5">
        <f t="shared" si="7"/>
      </c>
      <c r="O30" s="1">
        <f t="shared" si="8"/>
        <v>81</v>
      </c>
      <c r="P30" s="21" t="str">
        <f t="shared" si="9"/>
        <v>29.07.2010</v>
      </c>
      <c r="Q30" s="3">
        <f t="shared" si="10"/>
        <v>-10.5</v>
      </c>
      <c r="R30" s="5">
        <f t="shared" si="11"/>
        <v>250.05</v>
      </c>
    </row>
    <row r="31" spans="1:18" ht="12.75">
      <c r="A31" s="24"/>
      <c r="B31" s="22" t="s">
        <v>12</v>
      </c>
      <c r="C31" s="27">
        <v>-4.1</v>
      </c>
      <c r="E31" s="18" t="str">
        <f t="shared" si="0"/>
        <v>10.07.2010</v>
      </c>
      <c r="F31" s="3">
        <f t="shared" si="2"/>
        <v>-4.1</v>
      </c>
      <c r="G31" s="3">
        <f>IF(B31="","",SUM(F$4:F31))</f>
        <v>168.46</v>
      </c>
      <c r="H31" s="19">
        <f t="shared" si="3"/>
        <v>29</v>
      </c>
      <c r="I31" s="3">
        <f>IF(B31="","",SUM((INDEX(F$1:F$500,H31,1)):F31))</f>
        <v>-26.880000000000003</v>
      </c>
      <c r="J31" s="20">
        <f t="shared" si="1"/>
        <v>0</v>
      </c>
      <c r="K31" s="19">
        <f t="shared" si="4"/>
      </c>
      <c r="L31" s="21">
        <f t="shared" si="5"/>
      </c>
      <c r="M31" s="3">
        <f t="shared" si="6"/>
      </c>
      <c r="N31" s="5">
        <f t="shared" si="7"/>
      </c>
      <c r="O31" s="1">
        <f t="shared" si="8"/>
        <v>82</v>
      </c>
      <c r="P31" s="21" t="str">
        <f t="shared" si="9"/>
        <v>30.07.2010</v>
      </c>
      <c r="Q31" s="3">
        <f t="shared" si="10"/>
        <v>-2.1</v>
      </c>
      <c r="R31" s="5">
        <f t="shared" si="11"/>
        <v>247.95000000000002</v>
      </c>
    </row>
    <row r="32" spans="1:18" ht="12.75">
      <c r="A32" s="24"/>
      <c r="B32" s="22" t="s">
        <v>12</v>
      </c>
      <c r="C32" s="27">
        <v>-18</v>
      </c>
      <c r="E32" s="18" t="str">
        <f t="shared" si="0"/>
        <v>10.07.2010</v>
      </c>
      <c r="F32" s="3">
        <f t="shared" si="2"/>
        <v>-18</v>
      </c>
      <c r="G32" s="3">
        <f>IF(B32="","",SUM(F$4:F32))</f>
        <v>150.46</v>
      </c>
      <c r="H32" s="19">
        <f t="shared" si="3"/>
        <v>29</v>
      </c>
      <c r="I32" s="3">
        <f>IF(B32="","",SUM((INDEX(F$1:F$500,H32,1)):F32))</f>
        <v>-44.88</v>
      </c>
      <c r="J32" s="20">
        <f t="shared" si="1"/>
        <v>1</v>
      </c>
      <c r="K32" s="19">
        <f t="shared" si="4"/>
        <v>32</v>
      </c>
      <c r="L32" s="21" t="str">
        <f t="shared" si="5"/>
        <v>10.07.2010</v>
      </c>
      <c r="M32" s="3">
        <f t="shared" si="6"/>
        <v>-44.88</v>
      </c>
      <c r="N32" s="5">
        <f t="shared" si="7"/>
        <v>150.46</v>
      </c>
      <c r="O32" s="1">
        <f t="shared" si="8"/>
      </c>
      <c r="P32" s="21">
        <f t="shared" si="9"/>
      </c>
      <c r="Q32" s="3">
        <f t="shared" si="10"/>
      </c>
      <c r="R32" s="5">
        <f t="shared" si="11"/>
      </c>
    </row>
    <row r="33" spans="1:18" ht="12.75">
      <c r="A33" s="24"/>
      <c r="B33" s="22" t="s">
        <v>13</v>
      </c>
      <c r="C33" s="27">
        <v>-15</v>
      </c>
      <c r="E33" s="18" t="str">
        <f t="shared" si="0"/>
        <v>11.07.2010</v>
      </c>
      <c r="F33" s="3">
        <f t="shared" si="2"/>
        <v>-15</v>
      </c>
      <c r="G33" s="3">
        <f>IF(B33="","",SUM(F$4:F33))</f>
        <v>135.46</v>
      </c>
      <c r="H33" s="19">
        <f t="shared" si="3"/>
        <v>33</v>
      </c>
      <c r="I33" s="3">
        <f>IF(B33="","",SUM((INDEX(F$1:F$500,H33,1)):F33))</f>
        <v>-15</v>
      </c>
      <c r="J33" s="20">
        <f t="shared" si="1"/>
        <v>0</v>
      </c>
      <c r="K33" s="19">
        <f t="shared" si="4"/>
      </c>
      <c r="L33" s="21">
        <f t="shared" si="5"/>
      </c>
      <c r="M33" s="3">
        <f t="shared" si="6"/>
      </c>
      <c r="N33" s="5">
        <f t="shared" si="7"/>
      </c>
      <c r="O33" s="1">
        <f t="shared" si="8"/>
      </c>
      <c r="P33" s="21">
        <f t="shared" si="9"/>
      </c>
      <c r="Q33" s="3">
        <f t="shared" si="10"/>
      </c>
      <c r="R33" s="5">
        <f t="shared" si="11"/>
      </c>
    </row>
    <row r="34" spans="1:18" ht="12.75">
      <c r="A34" s="24"/>
      <c r="B34" s="22" t="s">
        <v>13</v>
      </c>
      <c r="C34" s="27">
        <v>23.5</v>
      </c>
      <c r="E34" s="18" t="str">
        <f t="shared" si="0"/>
        <v>11.07.2010</v>
      </c>
      <c r="F34" s="3">
        <f t="shared" si="2"/>
        <v>23.5</v>
      </c>
      <c r="G34" s="3">
        <f>IF(B34="","",SUM(F$4:F34))</f>
        <v>158.96</v>
      </c>
      <c r="H34" s="19">
        <f t="shared" si="3"/>
        <v>33</v>
      </c>
      <c r="I34" s="3">
        <f>IF(B34="","",SUM((INDEX(F$1:F$500,H34,1)):F34))</f>
        <v>8.5</v>
      </c>
      <c r="J34" s="20">
        <f t="shared" si="1"/>
        <v>1</v>
      </c>
      <c r="K34" s="19">
        <f t="shared" si="4"/>
        <v>34</v>
      </c>
      <c r="L34" s="21" t="str">
        <f t="shared" si="5"/>
        <v>11.07.2010</v>
      </c>
      <c r="M34" s="3">
        <f t="shared" si="6"/>
        <v>8.5</v>
      </c>
      <c r="N34" s="5">
        <f t="shared" si="7"/>
        <v>158.96</v>
      </c>
      <c r="O34" s="1">
        <f t="shared" si="8"/>
      </c>
      <c r="P34" s="21">
        <f t="shared" si="9"/>
      </c>
      <c r="Q34" s="3">
        <f t="shared" si="10"/>
      </c>
      <c r="R34" s="5">
        <f t="shared" si="11"/>
      </c>
    </row>
    <row r="35" spans="1:18" ht="12.75">
      <c r="A35" s="24"/>
      <c r="B35" s="22" t="s">
        <v>14</v>
      </c>
      <c r="C35" s="27">
        <v>1.83</v>
      </c>
      <c r="E35" s="18" t="str">
        <f t="shared" si="0"/>
        <v>12.07.2010</v>
      </c>
      <c r="F35" s="3">
        <f t="shared" si="2"/>
        <v>1.83</v>
      </c>
      <c r="G35" s="3">
        <f>IF(B35="","",SUM(F$4:F35))</f>
        <v>160.79000000000002</v>
      </c>
      <c r="H35" s="19">
        <f t="shared" si="3"/>
        <v>35</v>
      </c>
      <c r="I35" s="3">
        <f>IF(B35="","",SUM((INDEX(F$1:F$500,H35,1)):F35))</f>
        <v>1.83</v>
      </c>
      <c r="J35" s="20">
        <f t="shared" si="1"/>
        <v>0</v>
      </c>
      <c r="K35" s="19">
        <f t="shared" si="4"/>
      </c>
      <c r="L35" s="21">
        <f t="shared" si="5"/>
      </c>
      <c r="M35" s="3">
        <f t="shared" si="6"/>
      </c>
      <c r="N35" s="5">
        <f t="shared" si="7"/>
      </c>
      <c r="O35" s="1">
        <f t="shared" si="8"/>
      </c>
      <c r="P35" s="21">
        <f t="shared" si="9"/>
      </c>
      <c r="Q35" s="3">
        <f t="shared" si="10"/>
      </c>
      <c r="R35" s="5">
        <f t="shared" si="11"/>
      </c>
    </row>
    <row r="36" spans="1:18" ht="12.75">
      <c r="A36" s="24"/>
      <c r="B36" s="22" t="s">
        <v>14</v>
      </c>
      <c r="C36" s="27">
        <v>-1.1</v>
      </c>
      <c r="E36" s="18" t="str">
        <f t="shared" si="0"/>
        <v>12.07.2010</v>
      </c>
      <c r="F36" s="3">
        <f t="shared" si="2"/>
        <v>-1.1</v>
      </c>
      <c r="G36" s="3">
        <f>IF(B36="","",SUM(F$4:F36))</f>
        <v>159.69000000000003</v>
      </c>
      <c r="H36" s="19">
        <f t="shared" si="3"/>
        <v>35</v>
      </c>
      <c r="I36" s="3">
        <f>IF(B36="","",SUM((INDEX(F$1:F$500,H36,1)):F36))</f>
        <v>0.73</v>
      </c>
      <c r="J36" s="20">
        <f t="shared" si="1"/>
        <v>1</v>
      </c>
      <c r="K36" s="19">
        <f t="shared" si="4"/>
        <v>36</v>
      </c>
      <c r="L36" s="21" t="str">
        <f t="shared" si="5"/>
        <v>12.07.2010</v>
      </c>
      <c r="M36" s="3">
        <f t="shared" si="6"/>
        <v>0.73</v>
      </c>
      <c r="N36" s="5">
        <f t="shared" si="7"/>
        <v>159.69000000000003</v>
      </c>
      <c r="O36" s="1">
        <f t="shared" si="8"/>
      </c>
      <c r="P36" s="21">
        <f t="shared" si="9"/>
      </c>
      <c r="Q36" s="3">
        <f t="shared" si="10"/>
      </c>
      <c r="R36" s="5">
        <f t="shared" si="11"/>
      </c>
    </row>
    <row r="37" spans="1:18" ht="12.75">
      <c r="A37" s="24"/>
      <c r="B37" s="22" t="s">
        <v>15</v>
      </c>
      <c r="C37" s="27">
        <v>-5.5</v>
      </c>
      <c r="E37" s="18" t="str">
        <f t="shared" si="0"/>
        <v>14.07.2010</v>
      </c>
      <c r="F37" s="3">
        <f t="shared" si="2"/>
        <v>-5.5</v>
      </c>
      <c r="G37" s="3">
        <f>IF(B37="","",SUM(F$4:F37))</f>
        <v>154.19000000000003</v>
      </c>
      <c r="H37" s="19">
        <f t="shared" si="3"/>
        <v>37</v>
      </c>
      <c r="I37" s="3">
        <f>IF(B37="","",SUM((INDEX(F$1:F$500,H37,1)):F37))</f>
        <v>-5.5</v>
      </c>
      <c r="J37" s="20">
        <f t="shared" si="1"/>
        <v>0</v>
      </c>
      <c r="K37" s="19">
        <f t="shared" si="4"/>
      </c>
      <c r="L37" s="21">
        <f t="shared" si="5"/>
      </c>
      <c r="M37" s="3">
        <f t="shared" si="6"/>
      </c>
      <c r="N37" s="5">
        <f t="shared" si="7"/>
      </c>
      <c r="O37" s="1">
        <f t="shared" si="8"/>
      </c>
      <c r="P37" s="21">
        <f t="shared" si="9"/>
      </c>
      <c r="Q37" s="3">
        <f t="shared" si="10"/>
      </c>
      <c r="R37" s="5">
        <f t="shared" si="11"/>
      </c>
    </row>
    <row r="38" spans="1:18" ht="12.75">
      <c r="A38" s="24"/>
      <c r="B38" s="22" t="s">
        <v>15</v>
      </c>
      <c r="C38" s="27">
        <v>-8.4</v>
      </c>
      <c r="E38" s="18" t="str">
        <f t="shared" si="0"/>
        <v>14.07.2010</v>
      </c>
      <c r="F38" s="3">
        <f t="shared" si="2"/>
        <v>-8.4</v>
      </c>
      <c r="G38" s="3">
        <f>IF(B38="","",SUM(F$4:F38))</f>
        <v>145.79000000000002</v>
      </c>
      <c r="H38" s="19">
        <f t="shared" si="3"/>
        <v>37</v>
      </c>
      <c r="I38" s="3">
        <f>IF(B38="","",SUM((INDEX(F$1:F$500,H38,1)):F38))</f>
        <v>-13.9</v>
      </c>
      <c r="J38" s="20">
        <f t="shared" si="1"/>
        <v>0</v>
      </c>
      <c r="K38" s="19">
        <f t="shared" si="4"/>
      </c>
      <c r="L38" s="21">
        <f t="shared" si="5"/>
      </c>
      <c r="M38" s="3">
        <f t="shared" si="6"/>
      </c>
      <c r="N38" s="5">
        <f t="shared" si="7"/>
      </c>
      <c r="O38" s="1">
        <f t="shared" si="8"/>
      </c>
      <c r="P38" s="21">
        <f t="shared" si="9"/>
      </c>
      <c r="Q38" s="3">
        <f t="shared" si="10"/>
      </c>
      <c r="R38" s="5">
        <f t="shared" si="11"/>
      </c>
    </row>
    <row r="39" spans="1:18" ht="12.75">
      <c r="A39" s="24"/>
      <c r="B39" s="22" t="s">
        <v>15</v>
      </c>
      <c r="C39" s="27">
        <v>-3.3</v>
      </c>
      <c r="E39" s="18" t="str">
        <f t="shared" si="0"/>
        <v>14.07.2010</v>
      </c>
      <c r="F39" s="3">
        <f t="shared" si="2"/>
        <v>-3.3</v>
      </c>
      <c r="G39" s="3">
        <f>IF(B39="","",SUM(F$4:F39))</f>
        <v>142.49</v>
      </c>
      <c r="H39" s="19">
        <f t="shared" si="3"/>
        <v>37</v>
      </c>
      <c r="I39" s="3">
        <f>IF(B39="","",SUM((INDEX(F$1:F$500,H39,1)):F39))</f>
        <v>-17.2</v>
      </c>
      <c r="J39" s="20">
        <f t="shared" si="1"/>
        <v>1</v>
      </c>
      <c r="K39" s="19">
        <f t="shared" si="4"/>
        <v>39</v>
      </c>
      <c r="L39" s="21" t="str">
        <f t="shared" si="5"/>
        <v>14.07.2010</v>
      </c>
      <c r="M39" s="3">
        <f t="shared" si="6"/>
        <v>-17.2</v>
      </c>
      <c r="N39" s="5">
        <f t="shared" si="7"/>
        <v>142.49</v>
      </c>
      <c r="O39" s="1">
        <f t="shared" si="8"/>
      </c>
      <c r="P39" s="21">
        <f t="shared" si="9"/>
      </c>
      <c r="Q39" s="3">
        <f t="shared" si="10"/>
      </c>
      <c r="R39" s="5">
        <f t="shared" si="11"/>
      </c>
    </row>
    <row r="40" spans="1:18" ht="12.75">
      <c r="A40" s="24"/>
      <c r="B40" s="22" t="s">
        <v>16</v>
      </c>
      <c r="C40" s="27">
        <v>17.01</v>
      </c>
      <c r="E40" s="18" t="str">
        <f t="shared" si="0"/>
        <v>15.07.2010</v>
      </c>
      <c r="F40" s="3">
        <f t="shared" si="2"/>
        <v>17.01</v>
      </c>
      <c r="G40" s="3">
        <f>IF(B40="","",SUM(F$4:F40))</f>
        <v>159.5</v>
      </c>
      <c r="H40" s="19">
        <f t="shared" si="3"/>
        <v>40</v>
      </c>
      <c r="I40" s="3">
        <f>IF(B40="","",SUM((INDEX(F$1:F$500,H40,1)):F40))</f>
        <v>17.01</v>
      </c>
      <c r="J40" s="20">
        <f t="shared" si="1"/>
        <v>0</v>
      </c>
      <c r="K40" s="19">
        <f t="shared" si="4"/>
      </c>
      <c r="L40" s="21">
        <f t="shared" si="5"/>
      </c>
      <c r="M40" s="3">
        <f t="shared" si="6"/>
      </c>
      <c r="N40" s="5">
        <f t="shared" si="7"/>
      </c>
      <c r="O40" s="1">
        <f t="shared" si="8"/>
      </c>
      <c r="P40" s="21">
        <f t="shared" si="9"/>
      </c>
      <c r="Q40" s="3">
        <f t="shared" si="10"/>
      </c>
      <c r="R40" s="5">
        <f t="shared" si="11"/>
      </c>
    </row>
    <row r="41" spans="1:18" ht="12.75">
      <c r="A41" s="24"/>
      <c r="B41" s="22" t="s">
        <v>16</v>
      </c>
      <c r="C41" s="27">
        <v>-5</v>
      </c>
      <c r="E41" s="18" t="str">
        <f t="shared" si="0"/>
        <v>15.07.2010</v>
      </c>
      <c r="F41" s="3">
        <f t="shared" si="2"/>
        <v>-5</v>
      </c>
      <c r="G41" s="3">
        <f>IF(B41="","",SUM(F$4:F41))</f>
        <v>154.5</v>
      </c>
      <c r="H41" s="19">
        <f t="shared" si="3"/>
        <v>40</v>
      </c>
      <c r="I41" s="3">
        <f>IF(B41="","",SUM((INDEX(F$1:F$500,H41,1)):F41))</f>
        <v>12.010000000000002</v>
      </c>
      <c r="J41" s="20">
        <f t="shared" si="1"/>
        <v>0</v>
      </c>
      <c r="K41" s="19">
        <f t="shared" si="4"/>
      </c>
      <c r="L41" s="21">
        <f t="shared" si="5"/>
      </c>
      <c r="M41" s="3">
        <f t="shared" si="6"/>
      </c>
      <c r="N41" s="5">
        <f t="shared" si="7"/>
      </c>
      <c r="O41" s="1">
        <f t="shared" si="8"/>
      </c>
      <c r="P41" s="21">
        <f t="shared" si="9"/>
      </c>
      <c r="Q41" s="3">
        <f t="shared" si="10"/>
      </c>
      <c r="R41" s="5">
        <f t="shared" si="11"/>
      </c>
    </row>
    <row r="42" spans="1:18" ht="12.75">
      <c r="A42" s="24"/>
      <c r="B42" s="22" t="s">
        <v>16</v>
      </c>
      <c r="C42" s="27">
        <v>18.54</v>
      </c>
      <c r="E42" s="18" t="str">
        <f t="shared" si="0"/>
        <v>15.07.2010</v>
      </c>
      <c r="F42" s="3">
        <f t="shared" si="2"/>
        <v>18.54</v>
      </c>
      <c r="G42" s="3">
        <f>IF(B42="","",SUM(F$4:F42))</f>
        <v>173.04</v>
      </c>
      <c r="H42" s="19">
        <f t="shared" si="3"/>
        <v>40</v>
      </c>
      <c r="I42" s="3">
        <f>IF(B42="","",SUM((INDEX(F$1:F$500,H42,1)):F42))</f>
        <v>30.55</v>
      </c>
      <c r="J42" s="20">
        <f t="shared" si="1"/>
        <v>0</v>
      </c>
      <c r="K42" s="19">
        <f t="shared" si="4"/>
      </c>
      <c r="L42" s="21">
        <f t="shared" si="5"/>
      </c>
      <c r="M42" s="3">
        <f t="shared" si="6"/>
      </c>
      <c r="N42" s="5">
        <f t="shared" si="7"/>
      </c>
      <c r="O42" s="1">
        <f t="shared" si="8"/>
      </c>
      <c r="P42" s="21">
        <f t="shared" si="9"/>
      </c>
      <c r="Q42" s="3">
        <f t="shared" si="10"/>
      </c>
      <c r="R42" s="5">
        <f t="shared" si="11"/>
      </c>
    </row>
    <row r="43" spans="1:18" ht="12.75">
      <c r="A43" s="24"/>
      <c r="B43" s="22" t="s">
        <v>16</v>
      </c>
      <c r="C43" s="27">
        <v>-25.2</v>
      </c>
      <c r="E43" s="18" t="str">
        <f t="shared" si="0"/>
        <v>15.07.2010</v>
      </c>
      <c r="F43" s="3">
        <f t="shared" si="2"/>
        <v>-25.2</v>
      </c>
      <c r="G43" s="3">
        <f>IF(B43="","",SUM(F$4:F43))</f>
        <v>147.84</v>
      </c>
      <c r="H43" s="19">
        <f t="shared" si="3"/>
        <v>40</v>
      </c>
      <c r="I43" s="3">
        <f>IF(B43="","",SUM((INDEX(F$1:F$500,H43,1)):F43))</f>
        <v>5.350000000000001</v>
      </c>
      <c r="J43" s="20">
        <f t="shared" si="1"/>
        <v>0</v>
      </c>
      <c r="K43" s="19">
        <f t="shared" si="4"/>
      </c>
      <c r="L43" s="21">
        <f t="shared" si="5"/>
      </c>
      <c r="M43" s="3">
        <f t="shared" si="6"/>
      </c>
      <c r="N43" s="5">
        <f t="shared" si="7"/>
      </c>
      <c r="O43" s="1">
        <f t="shared" si="8"/>
      </c>
      <c r="P43" s="21">
        <f t="shared" si="9"/>
      </c>
      <c r="Q43" s="3">
        <f t="shared" si="10"/>
      </c>
      <c r="R43" s="5">
        <f t="shared" si="11"/>
      </c>
    </row>
    <row r="44" spans="1:18" ht="12.75">
      <c r="A44" s="24"/>
      <c r="B44" s="22">
        <v>40374</v>
      </c>
      <c r="C44" s="27">
        <v>-20.5</v>
      </c>
      <c r="E44" s="18">
        <f t="shared" si="0"/>
        <v>40374</v>
      </c>
      <c r="F44" s="3">
        <f t="shared" si="2"/>
        <v>-20.5</v>
      </c>
      <c r="G44" s="3">
        <f>IF(B44="","",SUM(F$4:F44))</f>
        <v>127.34</v>
      </c>
      <c r="H44" s="19">
        <f t="shared" si="3"/>
        <v>40</v>
      </c>
      <c r="I44" s="3">
        <f>IF(B44="","",SUM((INDEX(F$1:F$500,H44,1)):F44))</f>
        <v>-15.149999999999999</v>
      </c>
      <c r="J44" s="20">
        <f t="shared" si="1"/>
        <v>0</v>
      </c>
      <c r="K44" s="19">
        <f t="shared" si="4"/>
      </c>
      <c r="L44" s="21">
        <f t="shared" si="5"/>
      </c>
      <c r="M44" s="3">
        <f t="shared" si="6"/>
      </c>
      <c r="N44" s="5">
        <f t="shared" si="7"/>
      </c>
      <c r="O44" s="1">
        <f t="shared" si="8"/>
      </c>
      <c r="P44" s="21">
        <f t="shared" si="9"/>
      </c>
      <c r="Q44" s="3">
        <f t="shared" si="10"/>
      </c>
      <c r="R44" s="5">
        <f t="shared" si="11"/>
      </c>
    </row>
    <row r="45" spans="1:18" ht="12.75">
      <c r="A45" s="24"/>
      <c r="B45" s="22">
        <v>40374</v>
      </c>
      <c r="C45" s="27">
        <v>-1.2</v>
      </c>
      <c r="E45" s="18">
        <f t="shared" si="0"/>
        <v>40374</v>
      </c>
      <c r="F45" s="3">
        <f t="shared" si="2"/>
        <v>-1.2</v>
      </c>
      <c r="G45" s="3">
        <f>IF(B45="","",SUM(F$4:F45))</f>
        <v>126.14</v>
      </c>
      <c r="H45" s="19">
        <f t="shared" si="3"/>
        <v>40</v>
      </c>
      <c r="I45" s="3">
        <f>IF(B45="","",SUM((INDEX(F$1:F$500,H45,1)):F45))</f>
        <v>-16.349999999999998</v>
      </c>
      <c r="J45" s="20">
        <f t="shared" si="1"/>
        <v>1</v>
      </c>
      <c r="K45" s="19">
        <f t="shared" si="4"/>
        <v>45</v>
      </c>
      <c r="L45" s="21">
        <f t="shared" si="5"/>
        <v>40374</v>
      </c>
      <c r="M45" s="3">
        <f t="shared" si="6"/>
        <v>-16.349999999999998</v>
      </c>
      <c r="N45" s="5">
        <f t="shared" si="7"/>
        <v>126.14</v>
      </c>
      <c r="O45" s="1">
        <f t="shared" si="8"/>
      </c>
      <c r="P45" s="21">
        <f t="shared" si="9"/>
      </c>
      <c r="Q45" s="3">
        <f t="shared" si="10"/>
      </c>
      <c r="R45" s="5">
        <f t="shared" si="11"/>
      </c>
    </row>
    <row r="46" spans="1:18" ht="12.75">
      <c r="A46" s="24"/>
      <c r="B46" s="22" t="s">
        <v>17</v>
      </c>
      <c r="C46" s="27">
        <v>-10.5</v>
      </c>
      <c r="E46" s="18" t="str">
        <f t="shared" si="0"/>
        <v>16.07.2010</v>
      </c>
      <c r="F46" s="3">
        <f t="shared" si="2"/>
        <v>-10.5</v>
      </c>
      <c r="G46" s="3">
        <f>IF(B46="","",SUM(F$4:F46))</f>
        <v>115.64</v>
      </c>
      <c r="H46" s="19">
        <f t="shared" si="3"/>
        <v>46</v>
      </c>
      <c r="I46" s="3">
        <f>IF(B46="","",SUM((INDEX(F$1:F$500,H46,1)):F46))</f>
        <v>-10.5</v>
      </c>
      <c r="J46" s="20">
        <f t="shared" si="1"/>
        <v>0</v>
      </c>
      <c r="K46" s="19">
        <f t="shared" si="4"/>
      </c>
      <c r="L46" s="21">
        <f t="shared" si="5"/>
      </c>
      <c r="M46" s="3">
        <f t="shared" si="6"/>
      </c>
      <c r="N46" s="5">
        <f t="shared" si="7"/>
      </c>
      <c r="O46" s="1">
        <f t="shared" si="8"/>
      </c>
      <c r="P46" s="21">
        <f t="shared" si="9"/>
      </c>
      <c r="Q46" s="3">
        <f t="shared" si="10"/>
      </c>
      <c r="R46" s="5">
        <f t="shared" si="11"/>
      </c>
    </row>
    <row r="47" spans="1:18" ht="12.75">
      <c r="A47" s="24"/>
      <c r="B47" s="22" t="s">
        <v>17</v>
      </c>
      <c r="C47" s="27">
        <v>14</v>
      </c>
      <c r="E47" s="18" t="str">
        <f t="shared" si="0"/>
        <v>16.07.2010</v>
      </c>
      <c r="F47" s="3">
        <f t="shared" si="2"/>
        <v>14</v>
      </c>
      <c r="G47" s="3">
        <f>IF(B47="","",SUM(F$4:F47))</f>
        <v>129.64</v>
      </c>
      <c r="H47" s="19">
        <f t="shared" si="3"/>
        <v>46</v>
      </c>
      <c r="I47" s="3">
        <f>IF(B47="","",SUM((INDEX(F$1:F$500,H47,1)):F47))</f>
        <v>3.5</v>
      </c>
      <c r="J47" s="20">
        <f t="shared" si="1"/>
        <v>1</v>
      </c>
      <c r="K47" s="19">
        <f t="shared" si="4"/>
        <v>47</v>
      </c>
      <c r="L47" s="21" t="str">
        <f t="shared" si="5"/>
        <v>16.07.2010</v>
      </c>
      <c r="M47" s="3">
        <f t="shared" si="6"/>
        <v>3.5</v>
      </c>
      <c r="N47" s="5">
        <f t="shared" si="7"/>
        <v>129.64</v>
      </c>
      <c r="O47" s="1">
        <f t="shared" si="8"/>
      </c>
      <c r="P47" s="21">
        <f t="shared" si="9"/>
      </c>
      <c r="Q47" s="3">
        <f t="shared" si="10"/>
      </c>
      <c r="R47" s="5">
        <f t="shared" si="11"/>
      </c>
    </row>
    <row r="48" spans="1:18" ht="12.75">
      <c r="A48" s="24"/>
      <c r="B48" s="22" t="s">
        <v>18</v>
      </c>
      <c r="C48" s="27">
        <v>15.15</v>
      </c>
      <c r="E48" s="18" t="str">
        <f t="shared" si="0"/>
        <v>17.07.2010</v>
      </c>
      <c r="F48" s="3">
        <f t="shared" si="2"/>
        <v>15.15</v>
      </c>
      <c r="G48" s="3">
        <f>IF(B48="","",SUM(F$4:F48))</f>
        <v>144.79</v>
      </c>
      <c r="H48" s="19">
        <f t="shared" si="3"/>
        <v>48</v>
      </c>
      <c r="I48" s="3">
        <f>IF(B48="","",SUM((INDEX(F$1:F$500,H48,1)):F48))</f>
        <v>15.15</v>
      </c>
      <c r="J48" s="20">
        <f t="shared" si="1"/>
        <v>1</v>
      </c>
      <c r="K48" s="19">
        <f t="shared" si="4"/>
        <v>48</v>
      </c>
      <c r="L48" s="21" t="str">
        <f t="shared" si="5"/>
        <v>17.07.2010</v>
      </c>
      <c r="M48" s="3">
        <f t="shared" si="6"/>
        <v>15.15</v>
      </c>
      <c r="N48" s="5">
        <f t="shared" si="7"/>
        <v>144.79</v>
      </c>
      <c r="O48" s="1">
        <f t="shared" si="8"/>
      </c>
      <c r="P48" s="21">
        <f t="shared" si="9"/>
      </c>
      <c r="Q48" s="3">
        <f t="shared" si="10"/>
      </c>
      <c r="R48" s="5">
        <f t="shared" si="11"/>
      </c>
    </row>
    <row r="49" spans="1:18" ht="12.75">
      <c r="A49" s="24"/>
      <c r="B49" s="22" t="s">
        <v>19</v>
      </c>
      <c r="C49" s="27">
        <v>30.57</v>
      </c>
      <c r="E49" s="18" t="str">
        <f t="shared" si="0"/>
        <v>18.07.2010</v>
      </c>
      <c r="F49" s="3">
        <f t="shared" si="2"/>
        <v>30.57</v>
      </c>
      <c r="G49" s="3">
        <f>IF(B49="","",SUM(F$4:F49))</f>
        <v>175.35999999999999</v>
      </c>
      <c r="H49" s="19">
        <f t="shared" si="3"/>
        <v>49</v>
      </c>
      <c r="I49" s="3">
        <f>IF(B49="","",SUM((INDEX(F$1:F$500,H49,1)):F49))</f>
        <v>30.57</v>
      </c>
      <c r="J49" s="20">
        <f t="shared" si="1"/>
        <v>0</v>
      </c>
      <c r="K49" s="19">
        <f t="shared" si="4"/>
      </c>
      <c r="L49" s="21">
        <f t="shared" si="5"/>
      </c>
      <c r="M49" s="3">
        <f t="shared" si="6"/>
      </c>
      <c r="N49" s="5">
        <f t="shared" si="7"/>
      </c>
      <c r="O49" s="1">
        <f t="shared" si="8"/>
      </c>
      <c r="P49" s="21">
        <f t="shared" si="9"/>
      </c>
      <c r="Q49" s="3">
        <f t="shared" si="10"/>
      </c>
      <c r="R49" s="5">
        <f t="shared" si="11"/>
      </c>
    </row>
    <row r="50" spans="1:18" ht="12.75">
      <c r="A50" s="24"/>
      <c r="B50" s="22" t="s">
        <v>19</v>
      </c>
      <c r="C50" s="27">
        <v>-1.1</v>
      </c>
      <c r="E50" s="18" t="str">
        <f t="shared" si="0"/>
        <v>18.07.2010</v>
      </c>
      <c r="F50" s="3">
        <f t="shared" si="2"/>
        <v>-1.1</v>
      </c>
      <c r="G50" s="3">
        <f>IF(B50="","",SUM(F$4:F50))</f>
        <v>174.26</v>
      </c>
      <c r="H50" s="19">
        <f t="shared" si="3"/>
        <v>49</v>
      </c>
      <c r="I50" s="3">
        <f>IF(B50="","",SUM((INDEX(F$1:F$500,H50,1)):F50))</f>
        <v>29.47</v>
      </c>
      <c r="J50" s="20">
        <f t="shared" si="1"/>
        <v>0</v>
      </c>
      <c r="K50" s="19">
        <f t="shared" si="4"/>
      </c>
      <c r="L50" s="21">
        <f t="shared" si="5"/>
      </c>
      <c r="M50" s="3">
        <f t="shared" si="6"/>
      </c>
      <c r="N50" s="5">
        <f t="shared" si="7"/>
      </c>
      <c r="O50" s="1">
        <f t="shared" si="8"/>
      </c>
      <c r="P50" s="21">
        <f t="shared" si="9"/>
      </c>
      <c r="Q50" s="3">
        <f t="shared" si="10"/>
      </c>
      <c r="R50" s="5">
        <f t="shared" si="11"/>
      </c>
    </row>
    <row r="51" spans="1:18" ht="12.75">
      <c r="A51" s="24"/>
      <c r="B51" s="22" t="s">
        <v>19</v>
      </c>
      <c r="C51" s="27">
        <v>-13.2</v>
      </c>
      <c r="E51" s="18" t="str">
        <f t="shared" si="0"/>
        <v>18.07.2010</v>
      </c>
      <c r="F51" s="3">
        <f t="shared" si="2"/>
        <v>-13.2</v>
      </c>
      <c r="G51" s="3">
        <f>IF(B51="","",SUM(F$4:F51))</f>
        <v>161.06</v>
      </c>
      <c r="H51" s="19">
        <f t="shared" si="3"/>
        <v>49</v>
      </c>
      <c r="I51" s="3">
        <f>IF(B51="","",SUM((INDEX(F$1:F$500,H51,1)):F51))</f>
        <v>16.27</v>
      </c>
      <c r="J51" s="20">
        <f t="shared" si="1"/>
        <v>1</v>
      </c>
      <c r="K51" s="19">
        <f t="shared" si="4"/>
        <v>51</v>
      </c>
      <c r="L51" s="21" t="str">
        <f t="shared" si="5"/>
        <v>18.07.2010</v>
      </c>
      <c r="M51" s="3">
        <f t="shared" si="6"/>
        <v>16.27</v>
      </c>
      <c r="N51" s="5">
        <f t="shared" si="7"/>
        <v>161.06</v>
      </c>
      <c r="O51" s="1">
        <f t="shared" si="8"/>
      </c>
      <c r="P51" s="21">
        <f t="shared" si="9"/>
      </c>
      <c r="Q51" s="3">
        <f t="shared" si="10"/>
      </c>
      <c r="R51" s="5">
        <f t="shared" si="11"/>
      </c>
    </row>
    <row r="52" spans="1:18" ht="12.75">
      <c r="A52" s="24"/>
      <c r="B52" s="22" t="s">
        <v>20</v>
      </c>
      <c r="C52" s="27">
        <v>99.65</v>
      </c>
      <c r="E52" s="18" t="str">
        <f t="shared" si="0"/>
        <v>19.07.2010</v>
      </c>
      <c r="F52" s="3">
        <f t="shared" si="2"/>
        <v>99.65</v>
      </c>
      <c r="G52" s="3">
        <f>IF(B52="","",SUM(F$4:F52))</f>
        <v>260.71000000000004</v>
      </c>
      <c r="H52" s="19">
        <f t="shared" si="3"/>
        <v>52</v>
      </c>
      <c r="I52" s="3">
        <f>IF(B52="","",SUM((INDEX(F$1:F$500,H52,1)):F52))</f>
        <v>99.65</v>
      </c>
      <c r="J52" s="20">
        <f t="shared" si="1"/>
        <v>0</v>
      </c>
      <c r="K52" s="19">
        <f t="shared" si="4"/>
      </c>
      <c r="L52" s="21">
        <f t="shared" si="5"/>
      </c>
      <c r="M52" s="3">
        <f t="shared" si="6"/>
      </c>
      <c r="N52" s="5">
        <f t="shared" si="7"/>
      </c>
      <c r="O52" s="1">
        <f t="shared" si="8"/>
      </c>
      <c r="P52" s="21">
        <f t="shared" si="9"/>
      </c>
      <c r="Q52" s="3">
        <f t="shared" si="10"/>
      </c>
      <c r="R52" s="5">
        <f t="shared" si="11"/>
      </c>
    </row>
    <row r="53" spans="1:18" ht="12.75">
      <c r="A53" s="24"/>
      <c r="B53" s="22" t="s">
        <v>20</v>
      </c>
      <c r="C53" s="27">
        <v>-1.1</v>
      </c>
      <c r="E53" s="18" t="str">
        <f t="shared" si="0"/>
        <v>19.07.2010</v>
      </c>
      <c r="F53" s="3">
        <f t="shared" si="2"/>
        <v>-1.1</v>
      </c>
      <c r="G53" s="3">
        <f>IF(B53="","",SUM(F$4:F53))</f>
        <v>259.61</v>
      </c>
      <c r="H53" s="19">
        <f t="shared" si="3"/>
        <v>52</v>
      </c>
      <c r="I53" s="3">
        <f>IF(B53="","",SUM((INDEX(F$1:F$500,H53,1)):F53))</f>
        <v>98.55000000000001</v>
      </c>
      <c r="J53" s="20">
        <f t="shared" si="1"/>
        <v>1</v>
      </c>
      <c r="K53" s="19">
        <f t="shared" si="4"/>
        <v>53</v>
      </c>
      <c r="L53" s="21" t="str">
        <f t="shared" si="5"/>
        <v>19.07.2010</v>
      </c>
      <c r="M53" s="3">
        <f t="shared" si="6"/>
        <v>98.55000000000001</v>
      </c>
      <c r="N53" s="5">
        <f t="shared" si="7"/>
        <v>259.61</v>
      </c>
      <c r="O53" s="1">
        <f t="shared" si="8"/>
      </c>
      <c r="P53" s="21">
        <f t="shared" si="9"/>
      </c>
      <c r="Q53" s="3">
        <f t="shared" si="10"/>
      </c>
      <c r="R53" s="5">
        <f t="shared" si="11"/>
      </c>
    </row>
    <row r="54" spans="1:18" ht="12.75">
      <c r="A54" s="24"/>
      <c r="B54" s="22" t="s">
        <v>21</v>
      </c>
      <c r="C54" s="27">
        <v>-25.5</v>
      </c>
      <c r="E54" s="18" t="str">
        <f t="shared" si="0"/>
        <v>20.07.2010</v>
      </c>
      <c r="F54" s="3">
        <f t="shared" si="2"/>
        <v>-25.5</v>
      </c>
      <c r="G54" s="3">
        <f>IF(B54="","",SUM(F$4:F54))</f>
        <v>234.11</v>
      </c>
      <c r="H54" s="19">
        <f t="shared" si="3"/>
        <v>54</v>
      </c>
      <c r="I54" s="3">
        <f>IF(B54="","",SUM((INDEX(F$1:F$500,H54,1)):F54))</f>
        <v>-25.5</v>
      </c>
      <c r="J54" s="20">
        <f t="shared" si="1"/>
        <v>0</v>
      </c>
      <c r="K54" s="19">
        <f t="shared" si="4"/>
      </c>
      <c r="L54" s="21">
        <f t="shared" si="5"/>
      </c>
      <c r="M54" s="3">
        <f t="shared" si="6"/>
      </c>
      <c r="N54" s="5">
        <f t="shared" si="7"/>
      </c>
      <c r="O54" s="1">
        <f t="shared" si="8"/>
      </c>
      <c r="P54" s="21">
        <f t="shared" si="9"/>
      </c>
      <c r="Q54" s="3">
        <f t="shared" si="10"/>
      </c>
      <c r="R54" s="5">
        <f t="shared" si="11"/>
      </c>
    </row>
    <row r="55" spans="1:18" ht="12.75">
      <c r="A55" s="24"/>
      <c r="B55" s="22" t="s">
        <v>21</v>
      </c>
      <c r="C55" s="27">
        <v>-2.1</v>
      </c>
      <c r="E55" s="18" t="str">
        <f t="shared" si="0"/>
        <v>20.07.2010</v>
      </c>
      <c r="F55" s="3">
        <f t="shared" si="2"/>
        <v>-2.1</v>
      </c>
      <c r="G55" s="3">
        <f>IF(B55="","",SUM(F$4:F55))</f>
        <v>232.01000000000002</v>
      </c>
      <c r="H55" s="19">
        <f t="shared" si="3"/>
        <v>54</v>
      </c>
      <c r="I55" s="3">
        <f>IF(B55="","",SUM((INDEX(F$1:F$500,H55,1)):F55))</f>
        <v>-27.6</v>
      </c>
      <c r="J55" s="20">
        <f t="shared" si="1"/>
        <v>0</v>
      </c>
      <c r="K55" s="19">
        <f t="shared" si="4"/>
      </c>
      <c r="L55" s="21">
        <f t="shared" si="5"/>
      </c>
      <c r="M55" s="3">
        <f t="shared" si="6"/>
      </c>
      <c r="N55" s="5">
        <f t="shared" si="7"/>
      </c>
      <c r="O55" s="1">
        <f t="shared" si="8"/>
      </c>
      <c r="P55" s="21">
        <f t="shared" si="9"/>
      </c>
      <c r="Q55" s="3">
        <f t="shared" si="10"/>
      </c>
      <c r="R55" s="5">
        <f t="shared" si="11"/>
      </c>
    </row>
    <row r="56" spans="1:18" ht="12.75">
      <c r="A56" s="24"/>
      <c r="B56" s="22" t="s">
        <v>21</v>
      </c>
      <c r="C56" s="27">
        <v>-1</v>
      </c>
      <c r="E56" s="18" t="str">
        <f t="shared" si="0"/>
        <v>20.07.2010</v>
      </c>
      <c r="F56" s="3">
        <f t="shared" si="2"/>
        <v>-1</v>
      </c>
      <c r="G56" s="3">
        <f>IF(B56="","",SUM(F$4:F56))</f>
        <v>231.01000000000002</v>
      </c>
      <c r="H56" s="19">
        <f t="shared" si="3"/>
        <v>54</v>
      </c>
      <c r="I56" s="3">
        <f>IF(B56="","",SUM((INDEX(F$1:F$500,H56,1)):F56))</f>
        <v>-28.6</v>
      </c>
      <c r="J56" s="20">
        <f t="shared" si="1"/>
        <v>0</v>
      </c>
      <c r="K56" s="19">
        <f t="shared" si="4"/>
      </c>
      <c r="L56" s="21">
        <f t="shared" si="5"/>
      </c>
      <c r="M56" s="3">
        <f t="shared" si="6"/>
      </c>
      <c r="N56" s="5">
        <f t="shared" si="7"/>
      </c>
      <c r="O56" s="1">
        <f t="shared" si="8"/>
      </c>
      <c r="P56" s="21">
        <f t="shared" si="9"/>
      </c>
      <c r="Q56" s="3">
        <f t="shared" si="10"/>
      </c>
      <c r="R56" s="5">
        <f t="shared" si="11"/>
      </c>
    </row>
    <row r="57" spans="1:18" ht="12.75">
      <c r="A57" s="24"/>
      <c r="B57" s="22">
        <v>40379</v>
      </c>
      <c r="C57" s="27">
        <v>-3.6</v>
      </c>
      <c r="E57" s="18">
        <f t="shared" si="0"/>
        <v>40379</v>
      </c>
      <c r="F57" s="3">
        <f t="shared" si="2"/>
        <v>-3.6</v>
      </c>
      <c r="G57" s="3">
        <f>IF(B57="","",SUM(F$4:F57))</f>
        <v>227.41000000000003</v>
      </c>
      <c r="H57" s="19">
        <f t="shared" si="3"/>
        <v>54</v>
      </c>
      <c r="I57" s="3">
        <f>IF(B57="","",SUM((INDEX(F$1:F$500,H57,1)):F57))</f>
        <v>-32.2</v>
      </c>
      <c r="J57" s="20">
        <f t="shared" si="1"/>
        <v>1</v>
      </c>
      <c r="K57" s="19">
        <f t="shared" si="4"/>
        <v>57</v>
      </c>
      <c r="L57" s="21">
        <f t="shared" si="5"/>
        <v>40379</v>
      </c>
      <c r="M57" s="3">
        <f t="shared" si="6"/>
        <v>-32.2</v>
      </c>
      <c r="N57" s="5">
        <f t="shared" si="7"/>
        <v>227.41000000000003</v>
      </c>
      <c r="O57" s="1">
        <f t="shared" si="8"/>
      </c>
      <c r="P57" s="21">
        <f t="shared" si="9"/>
      </c>
      <c r="Q57" s="3">
        <f t="shared" si="10"/>
      </c>
      <c r="R57" s="5">
        <f t="shared" si="11"/>
      </c>
    </row>
    <row r="58" spans="1:18" ht="12.75">
      <c r="A58" s="24"/>
      <c r="B58" s="22" t="s">
        <v>22</v>
      </c>
      <c r="C58" s="27">
        <v>-10.29</v>
      </c>
      <c r="E58" s="18" t="str">
        <f t="shared" si="0"/>
        <v>21.07.2010</v>
      </c>
      <c r="F58" s="3">
        <f t="shared" si="2"/>
        <v>-10.29</v>
      </c>
      <c r="G58" s="3">
        <f>IF(B58="","",SUM(F$4:F58))</f>
        <v>217.12000000000003</v>
      </c>
      <c r="H58" s="19">
        <f t="shared" si="3"/>
        <v>58</v>
      </c>
      <c r="I58" s="3">
        <f>IF(B58="","",SUM((INDEX(F$1:F$500,H58,1)):F58))</f>
        <v>-10.29</v>
      </c>
      <c r="J58" s="20">
        <f t="shared" si="1"/>
        <v>0</v>
      </c>
      <c r="K58" s="19">
        <f t="shared" si="4"/>
      </c>
      <c r="L58" s="21">
        <f t="shared" si="5"/>
      </c>
      <c r="M58" s="3">
        <f t="shared" si="6"/>
      </c>
      <c r="N58" s="5">
        <f t="shared" si="7"/>
      </c>
      <c r="O58" s="1">
        <f t="shared" si="8"/>
      </c>
      <c r="P58" s="21">
        <f t="shared" si="9"/>
      </c>
      <c r="Q58" s="3">
        <f t="shared" si="10"/>
      </c>
      <c r="R58" s="5">
        <f t="shared" si="11"/>
      </c>
    </row>
    <row r="59" spans="1:18" ht="12.75">
      <c r="A59" s="24"/>
      <c r="B59" s="22" t="s">
        <v>22</v>
      </c>
      <c r="C59" s="27">
        <v>-30.5</v>
      </c>
      <c r="E59" s="18" t="str">
        <f t="shared" si="0"/>
        <v>21.07.2010</v>
      </c>
      <c r="F59" s="3">
        <f t="shared" si="2"/>
        <v>-30.5</v>
      </c>
      <c r="G59" s="3">
        <f>IF(B59="","",SUM(F$4:F59))</f>
        <v>186.62000000000003</v>
      </c>
      <c r="H59" s="19">
        <f t="shared" si="3"/>
        <v>58</v>
      </c>
      <c r="I59" s="3">
        <f>IF(B59="","",SUM((INDEX(F$1:F$500,H59,1)):F59))</f>
        <v>-40.79</v>
      </c>
      <c r="J59" s="20">
        <f t="shared" si="1"/>
        <v>0</v>
      </c>
      <c r="K59" s="19">
        <f t="shared" si="4"/>
      </c>
      <c r="L59" s="21">
        <f t="shared" si="5"/>
      </c>
      <c r="M59" s="3">
        <f t="shared" si="6"/>
      </c>
      <c r="N59" s="5">
        <f t="shared" si="7"/>
      </c>
      <c r="O59" s="1">
        <f t="shared" si="8"/>
      </c>
      <c r="P59" s="21">
        <f t="shared" si="9"/>
      </c>
      <c r="Q59" s="3">
        <f t="shared" si="10"/>
      </c>
      <c r="R59" s="5">
        <f t="shared" si="11"/>
      </c>
    </row>
    <row r="60" spans="1:18" ht="12.75">
      <c r="A60" s="24"/>
      <c r="B60" s="22" t="s">
        <v>22</v>
      </c>
      <c r="C60" s="27">
        <v>-1.1</v>
      </c>
      <c r="E60" s="18" t="str">
        <f t="shared" si="0"/>
        <v>21.07.2010</v>
      </c>
      <c r="F60" s="3">
        <f t="shared" si="2"/>
        <v>-1.1</v>
      </c>
      <c r="G60" s="3">
        <f>IF(B60="","",SUM(F$4:F60))</f>
        <v>185.52000000000004</v>
      </c>
      <c r="H60" s="19">
        <f t="shared" si="3"/>
        <v>58</v>
      </c>
      <c r="I60" s="3">
        <f>IF(B60="","",SUM((INDEX(F$1:F$500,H60,1)):F60))</f>
        <v>-41.89</v>
      </c>
      <c r="J60" s="20">
        <f t="shared" si="1"/>
        <v>0</v>
      </c>
      <c r="K60" s="19">
        <f t="shared" si="4"/>
      </c>
      <c r="L60" s="21">
        <f t="shared" si="5"/>
      </c>
      <c r="M60" s="3">
        <f t="shared" si="6"/>
      </c>
      <c r="N60" s="5">
        <f t="shared" si="7"/>
      </c>
      <c r="O60" s="1">
        <f t="shared" si="8"/>
      </c>
      <c r="P60" s="21">
        <f t="shared" si="9"/>
      </c>
      <c r="Q60" s="3">
        <f t="shared" si="10"/>
      </c>
      <c r="R60" s="5">
        <f t="shared" si="11"/>
      </c>
    </row>
    <row r="61" spans="1:18" ht="12.75">
      <c r="A61" s="24"/>
      <c r="B61" s="22" t="s">
        <v>22</v>
      </c>
      <c r="C61" s="27">
        <v>-3.6</v>
      </c>
      <c r="E61" s="18" t="str">
        <f t="shared" si="0"/>
        <v>21.07.2010</v>
      </c>
      <c r="F61" s="3">
        <f t="shared" si="2"/>
        <v>-3.6</v>
      </c>
      <c r="G61" s="3">
        <f>IF(B61="","",SUM(F$4:F61))</f>
        <v>181.92000000000004</v>
      </c>
      <c r="H61" s="19">
        <f t="shared" si="3"/>
        <v>58</v>
      </c>
      <c r="I61" s="3">
        <f>IF(B61="","",SUM((INDEX(F$1:F$500,H61,1)):F61))</f>
        <v>-45.49</v>
      </c>
      <c r="J61" s="20">
        <f t="shared" si="1"/>
        <v>0</v>
      </c>
      <c r="K61" s="19">
        <f t="shared" si="4"/>
      </c>
      <c r="L61" s="21">
        <f t="shared" si="5"/>
      </c>
      <c r="M61" s="3">
        <f t="shared" si="6"/>
      </c>
      <c r="N61" s="5">
        <f t="shared" si="7"/>
      </c>
      <c r="O61" s="1">
        <f t="shared" si="8"/>
      </c>
      <c r="P61" s="21">
        <f t="shared" si="9"/>
      </c>
      <c r="Q61" s="3">
        <f t="shared" si="10"/>
      </c>
      <c r="R61" s="5">
        <f t="shared" si="11"/>
      </c>
    </row>
    <row r="62" spans="1:18" ht="12.75">
      <c r="A62" s="24"/>
      <c r="B62" s="22" t="s">
        <v>22</v>
      </c>
      <c r="C62" s="27">
        <v>-4.85</v>
      </c>
      <c r="E62" s="18" t="str">
        <f t="shared" si="0"/>
        <v>21.07.2010</v>
      </c>
      <c r="F62" s="3">
        <f t="shared" si="2"/>
        <v>-4.85</v>
      </c>
      <c r="G62" s="3">
        <f>IF(B62="","",SUM(F$4:F62))</f>
        <v>177.07000000000005</v>
      </c>
      <c r="H62" s="19">
        <f t="shared" si="3"/>
        <v>58</v>
      </c>
      <c r="I62" s="3">
        <f>IF(B62="","",SUM((INDEX(F$1:F$500,H62,1)):F62))</f>
        <v>-50.34</v>
      </c>
      <c r="J62" s="20">
        <f t="shared" si="1"/>
        <v>0</v>
      </c>
      <c r="K62" s="19">
        <f t="shared" si="4"/>
      </c>
      <c r="L62" s="21">
        <f t="shared" si="5"/>
      </c>
      <c r="M62" s="3">
        <f t="shared" si="6"/>
      </c>
      <c r="N62" s="5">
        <f t="shared" si="7"/>
      </c>
      <c r="O62" s="1">
        <f t="shared" si="8"/>
      </c>
      <c r="P62" s="21">
        <f t="shared" si="9"/>
      </c>
      <c r="Q62" s="3">
        <f t="shared" si="10"/>
      </c>
      <c r="R62" s="5">
        <f t="shared" si="11"/>
      </c>
    </row>
    <row r="63" spans="1:18" ht="12.75">
      <c r="A63" s="24"/>
      <c r="B63" s="22" t="s">
        <v>22</v>
      </c>
      <c r="C63" s="27">
        <v>-1</v>
      </c>
      <c r="E63" s="18" t="str">
        <f t="shared" si="0"/>
        <v>21.07.2010</v>
      </c>
      <c r="F63" s="3">
        <f t="shared" si="2"/>
        <v>-1</v>
      </c>
      <c r="G63" s="3">
        <f>IF(B63="","",SUM(F$4:F63))</f>
        <v>176.07000000000005</v>
      </c>
      <c r="H63" s="19">
        <f t="shared" si="3"/>
        <v>58</v>
      </c>
      <c r="I63" s="3">
        <f>IF(B63="","",SUM((INDEX(F$1:F$500,H63,1)):F63))</f>
        <v>-51.34</v>
      </c>
      <c r="J63" s="20">
        <f t="shared" si="1"/>
        <v>1</v>
      </c>
      <c r="K63" s="19">
        <f t="shared" si="4"/>
        <v>63</v>
      </c>
      <c r="L63" s="21" t="str">
        <f t="shared" si="5"/>
        <v>21.07.2010</v>
      </c>
      <c r="M63" s="3">
        <f t="shared" si="6"/>
        <v>-51.34</v>
      </c>
      <c r="N63" s="5">
        <f t="shared" si="7"/>
        <v>176.07000000000005</v>
      </c>
      <c r="O63" s="1">
        <f t="shared" si="8"/>
      </c>
      <c r="P63" s="21">
        <f t="shared" si="9"/>
      </c>
      <c r="Q63" s="3">
        <f t="shared" si="10"/>
      </c>
      <c r="R63" s="5">
        <f t="shared" si="11"/>
      </c>
    </row>
    <row r="64" spans="1:18" ht="12.75">
      <c r="A64" s="24"/>
      <c r="B64" s="22" t="s">
        <v>23</v>
      </c>
      <c r="C64" s="27">
        <v>-8.1</v>
      </c>
      <c r="E64" s="18" t="str">
        <f t="shared" si="0"/>
        <v>22.07.2010</v>
      </c>
      <c r="F64" s="3">
        <f t="shared" si="2"/>
        <v>-8.1</v>
      </c>
      <c r="G64" s="3">
        <f>IF(B64="","",SUM(F$4:F64))</f>
        <v>167.97000000000006</v>
      </c>
      <c r="H64" s="19">
        <f t="shared" si="3"/>
        <v>64</v>
      </c>
      <c r="I64" s="3">
        <f>IF(B64="","",SUM((INDEX(F$1:F$500,H64,1)):F64))</f>
        <v>-8.1</v>
      </c>
      <c r="J64" s="20">
        <f t="shared" si="1"/>
        <v>0</v>
      </c>
      <c r="K64" s="19">
        <f t="shared" si="4"/>
      </c>
      <c r="L64" s="21">
        <f t="shared" si="5"/>
      </c>
      <c r="M64" s="3">
        <f t="shared" si="6"/>
      </c>
      <c r="N64" s="5">
        <f t="shared" si="7"/>
      </c>
      <c r="O64" s="1">
        <f t="shared" si="8"/>
      </c>
      <c r="P64" s="21">
        <f t="shared" si="9"/>
      </c>
      <c r="Q64" s="3">
        <f t="shared" si="10"/>
      </c>
      <c r="R64" s="5">
        <f t="shared" si="11"/>
      </c>
    </row>
    <row r="65" spans="1:18" ht="12.75">
      <c r="A65" s="24"/>
      <c r="B65" s="22" t="s">
        <v>23</v>
      </c>
      <c r="C65" s="27">
        <v>-3.6</v>
      </c>
      <c r="E65" s="18" t="str">
        <f t="shared" si="0"/>
        <v>22.07.2010</v>
      </c>
      <c r="F65" s="3">
        <f t="shared" si="2"/>
        <v>-3.6</v>
      </c>
      <c r="G65" s="3">
        <f>IF(B65="","",SUM(F$4:F65))</f>
        <v>164.37000000000006</v>
      </c>
      <c r="H65" s="19">
        <f t="shared" si="3"/>
        <v>64</v>
      </c>
      <c r="I65" s="3">
        <f>IF(B65="","",SUM((INDEX(F$1:F$500,H65,1)):F65))</f>
        <v>-11.7</v>
      </c>
      <c r="J65" s="20">
        <f t="shared" si="1"/>
        <v>0</v>
      </c>
      <c r="K65" s="19">
        <f t="shared" si="4"/>
      </c>
      <c r="L65" s="21">
        <f t="shared" si="5"/>
      </c>
      <c r="M65" s="3">
        <f t="shared" si="6"/>
      </c>
      <c r="N65" s="5">
        <f t="shared" si="7"/>
      </c>
      <c r="O65" s="1">
        <f t="shared" si="8"/>
      </c>
      <c r="P65" s="21">
        <f t="shared" si="9"/>
      </c>
      <c r="Q65" s="3">
        <f t="shared" si="10"/>
      </c>
      <c r="R65" s="5">
        <f t="shared" si="11"/>
      </c>
    </row>
    <row r="66" spans="1:18" ht="12.75">
      <c r="A66" s="24"/>
      <c r="B66" s="22" t="s">
        <v>23</v>
      </c>
      <c r="C66" s="27">
        <v>-19.64</v>
      </c>
      <c r="E66" s="18" t="str">
        <f t="shared" si="0"/>
        <v>22.07.2010</v>
      </c>
      <c r="F66" s="3">
        <f t="shared" si="2"/>
        <v>-19.64</v>
      </c>
      <c r="G66" s="3">
        <f>IF(B66="","",SUM(F$4:F66))</f>
        <v>144.73000000000008</v>
      </c>
      <c r="H66" s="19">
        <f t="shared" si="3"/>
        <v>64</v>
      </c>
      <c r="I66" s="3">
        <f>IF(B66="","",SUM((INDEX(F$1:F$500,H66,1)):F66))</f>
        <v>-31.34</v>
      </c>
      <c r="J66" s="20">
        <f t="shared" si="1"/>
        <v>1</v>
      </c>
      <c r="K66" s="19">
        <f t="shared" si="4"/>
        <v>66</v>
      </c>
      <c r="L66" s="21" t="str">
        <f t="shared" si="5"/>
        <v>22.07.2010</v>
      </c>
      <c r="M66" s="3">
        <f t="shared" si="6"/>
        <v>-31.34</v>
      </c>
      <c r="N66" s="5">
        <f t="shared" si="7"/>
        <v>144.73000000000008</v>
      </c>
      <c r="O66" s="1">
        <f t="shared" si="8"/>
      </c>
      <c r="P66" s="21">
        <f t="shared" si="9"/>
      </c>
      <c r="Q66" s="3">
        <f t="shared" si="10"/>
      </c>
      <c r="R66" s="5">
        <f t="shared" si="11"/>
      </c>
    </row>
    <row r="67" spans="1:18" ht="12.75">
      <c r="A67" s="24"/>
      <c r="B67" s="22" t="s">
        <v>24</v>
      </c>
      <c r="C67" s="27">
        <v>-10.5</v>
      </c>
      <c r="E67" s="18" t="str">
        <f t="shared" si="0"/>
        <v>23.07.2010</v>
      </c>
      <c r="F67" s="3">
        <f t="shared" si="2"/>
        <v>-10.5</v>
      </c>
      <c r="G67" s="3">
        <f>IF(B67="","",SUM(F$4:F67))</f>
        <v>134.23000000000008</v>
      </c>
      <c r="H67" s="19">
        <f t="shared" si="3"/>
        <v>67</v>
      </c>
      <c r="I67" s="3">
        <f>IF(B67="","",SUM((INDEX(F$1:F$500,H67,1)):F67))</f>
        <v>-10.5</v>
      </c>
      <c r="J67" s="20">
        <f t="shared" si="1"/>
        <v>0</v>
      </c>
      <c r="K67" s="19">
        <f t="shared" si="4"/>
      </c>
      <c r="L67" s="21">
        <f t="shared" si="5"/>
      </c>
      <c r="M67" s="3">
        <f t="shared" si="6"/>
      </c>
      <c r="N67" s="5">
        <f t="shared" si="7"/>
      </c>
      <c r="O67" s="1">
        <f t="shared" si="8"/>
      </c>
      <c r="P67" s="21">
        <f t="shared" si="9"/>
      </c>
      <c r="Q67" s="3">
        <f t="shared" si="10"/>
      </c>
      <c r="R67" s="5">
        <f t="shared" si="11"/>
      </c>
    </row>
    <row r="68" spans="1:18" ht="12.75">
      <c r="A68" s="24"/>
      <c r="B68" s="22" t="s">
        <v>24</v>
      </c>
      <c r="C68" s="27">
        <v>19.65</v>
      </c>
      <c r="E68" s="18" t="str">
        <f t="shared" si="0"/>
        <v>23.07.2010</v>
      </c>
      <c r="F68" s="3">
        <f t="shared" si="2"/>
        <v>19.65</v>
      </c>
      <c r="G68" s="3">
        <f>IF(B68="","",SUM(F$4:F68))</f>
        <v>153.88000000000008</v>
      </c>
      <c r="H68" s="19">
        <f t="shared" si="3"/>
        <v>67</v>
      </c>
      <c r="I68" s="3">
        <f>IF(B68="","",SUM((INDEX(F$1:F$500,H68,1)):F68))</f>
        <v>9.149999999999999</v>
      </c>
      <c r="J68" s="20">
        <f aca="true" t="shared" si="12" ref="J68:J131">IF(B68="","",IF(OR(H69&gt;H68,E69=""),1,0))</f>
        <v>1</v>
      </c>
      <c r="K68" s="19">
        <f t="shared" si="4"/>
        <v>68</v>
      </c>
      <c r="L68" s="21" t="str">
        <f t="shared" si="5"/>
        <v>23.07.2010</v>
      </c>
      <c r="M68" s="3">
        <f t="shared" si="6"/>
        <v>9.149999999999999</v>
      </c>
      <c r="N68" s="5">
        <f t="shared" si="7"/>
        <v>153.88000000000008</v>
      </c>
      <c r="O68" s="1">
        <f t="shared" si="8"/>
      </c>
      <c r="P68" s="21">
        <f t="shared" si="9"/>
      </c>
      <c r="Q68" s="3">
        <f t="shared" si="10"/>
      </c>
      <c r="R68" s="5">
        <f t="shared" si="11"/>
      </c>
    </row>
    <row r="69" spans="1:18" ht="12.75">
      <c r="A69" s="24"/>
      <c r="B69" s="22" t="s">
        <v>25</v>
      </c>
      <c r="C69" s="27">
        <v>-5.5</v>
      </c>
      <c r="E69" s="18" t="str">
        <f aca="true" t="shared" si="13" ref="E69:E132">IF(B69="","",B69)</f>
        <v>24.07.2010</v>
      </c>
      <c r="F69" s="3">
        <f aca="true" t="shared" si="14" ref="F69:F132">IF(B69="","",C69)</f>
        <v>-5.5</v>
      </c>
      <c r="G69" s="3">
        <f>IF(B69="","",SUM(F$4:F69))</f>
        <v>148.38000000000008</v>
      </c>
      <c r="H69" s="19">
        <f aca="true" t="shared" si="15" ref="H69:H100">IF(B69="","",IF(DAY(E69)&gt;DAY(E68),ROW(E69),H68))</f>
        <v>69</v>
      </c>
      <c r="I69" s="3">
        <f>IF(B69="","",SUM((INDEX(F$1:F$500,H69,1)):F69))</f>
        <v>-5.5</v>
      </c>
      <c r="J69" s="20">
        <f t="shared" si="12"/>
        <v>0</v>
      </c>
      <c r="K69" s="19">
        <f aca="true" t="shared" si="16" ref="K69:K132">IF(L69="","",ROW(H69))</f>
      </c>
      <c r="L69" s="21">
        <f aca="true" t="shared" si="17" ref="L69:L132">IF(M69="","",B69)</f>
      </c>
      <c r="M69" s="3">
        <f aca="true" t="shared" si="18" ref="M69:M132">IF(J69=1,I69,"")</f>
      </c>
      <c r="N69" s="5">
        <f aca="true" t="shared" si="19" ref="N69:N132">IF(J69=1,G69,"")</f>
      </c>
      <c r="O69" s="1">
        <f aca="true" t="shared" si="20" ref="O69:O132">IF(ROW(K66)&gt;$O$3,"",SMALL(K$1:K$65536,ROW(K66)))</f>
      </c>
      <c r="P69" s="21">
        <f aca="true" t="shared" si="21" ref="P69:P132">IF(O69="","",VLOOKUP(O69,K$1:N$65536,2))</f>
      </c>
      <c r="Q69" s="3">
        <f aca="true" t="shared" si="22" ref="Q69:Q132">IF(O69="","",VLOOKUP(O69,K$1:N$65536,3))</f>
      </c>
      <c r="R69" s="5">
        <f aca="true" t="shared" si="23" ref="R69:R132">IF(O69="","",VLOOKUP(O69,K$1:N$65536,4))</f>
      </c>
    </row>
    <row r="70" spans="1:18" ht="12.75">
      <c r="A70" s="24"/>
      <c r="B70" s="22" t="s">
        <v>25</v>
      </c>
      <c r="C70" s="27">
        <v>-2.1</v>
      </c>
      <c r="E70" s="18" t="str">
        <f t="shared" si="13"/>
        <v>24.07.2010</v>
      </c>
      <c r="F70" s="3">
        <f t="shared" si="14"/>
        <v>-2.1</v>
      </c>
      <c r="G70" s="3">
        <f>IF(B70="","",SUM(F$4:F70))</f>
        <v>146.2800000000001</v>
      </c>
      <c r="H70" s="19">
        <f t="shared" si="15"/>
        <v>69</v>
      </c>
      <c r="I70" s="3">
        <f>IF(B70="","",SUM((INDEX(F$1:F$500,H70,1)):F70))</f>
        <v>-7.6</v>
      </c>
      <c r="J70" s="20">
        <f t="shared" si="12"/>
        <v>0</v>
      </c>
      <c r="K70" s="19">
        <f t="shared" si="16"/>
      </c>
      <c r="L70" s="21">
        <f t="shared" si="17"/>
      </c>
      <c r="M70" s="3">
        <f t="shared" si="18"/>
      </c>
      <c r="N70" s="5">
        <f t="shared" si="19"/>
      </c>
      <c r="O70" s="1">
        <f t="shared" si="20"/>
      </c>
      <c r="P70" s="21">
        <f t="shared" si="21"/>
      </c>
      <c r="Q70" s="3">
        <f t="shared" si="22"/>
      </c>
      <c r="R70" s="5">
        <f t="shared" si="23"/>
      </c>
    </row>
    <row r="71" spans="1:18" ht="12.75">
      <c r="A71" s="24"/>
      <c r="B71" s="22" t="s">
        <v>25</v>
      </c>
      <c r="C71" s="27">
        <v>-2</v>
      </c>
      <c r="E71" s="18" t="str">
        <f t="shared" si="13"/>
        <v>24.07.2010</v>
      </c>
      <c r="F71" s="3">
        <f t="shared" si="14"/>
        <v>-2</v>
      </c>
      <c r="G71" s="3">
        <f>IF(B71="","",SUM(F$4:F71))</f>
        <v>144.2800000000001</v>
      </c>
      <c r="H71" s="19">
        <f t="shared" si="15"/>
        <v>69</v>
      </c>
      <c r="I71" s="3">
        <f>IF(B71="","",SUM((INDEX(F$1:F$500,H71,1)):F71))</f>
        <v>-9.6</v>
      </c>
      <c r="J71" s="20">
        <f t="shared" si="12"/>
        <v>1</v>
      </c>
      <c r="K71" s="19">
        <f t="shared" si="16"/>
        <v>71</v>
      </c>
      <c r="L71" s="21" t="str">
        <f t="shared" si="17"/>
        <v>24.07.2010</v>
      </c>
      <c r="M71" s="3">
        <f t="shared" si="18"/>
        <v>-9.6</v>
      </c>
      <c r="N71" s="5">
        <f t="shared" si="19"/>
        <v>144.2800000000001</v>
      </c>
      <c r="O71" s="1">
        <f t="shared" si="20"/>
      </c>
      <c r="P71" s="21">
        <f t="shared" si="21"/>
      </c>
      <c r="Q71" s="3">
        <f t="shared" si="22"/>
      </c>
      <c r="R71" s="5">
        <f t="shared" si="23"/>
      </c>
    </row>
    <row r="72" spans="1:18" ht="12.75">
      <c r="A72" s="24"/>
      <c r="B72" s="22" t="s">
        <v>26</v>
      </c>
      <c r="C72" s="27">
        <v>145.38</v>
      </c>
      <c r="E72" s="18" t="str">
        <f t="shared" si="13"/>
        <v>25.07.2010</v>
      </c>
      <c r="F72" s="3">
        <f t="shared" si="14"/>
        <v>145.38</v>
      </c>
      <c r="G72" s="3">
        <f>IF(B72="","",SUM(F$4:F72))</f>
        <v>289.6600000000001</v>
      </c>
      <c r="H72" s="19">
        <f t="shared" si="15"/>
        <v>72</v>
      </c>
      <c r="I72" s="3">
        <f>IF(B72="","",SUM((INDEX(F$1:F$500,H72,1)):F72))</f>
        <v>145.38</v>
      </c>
      <c r="J72" s="20">
        <f t="shared" si="12"/>
        <v>0</v>
      </c>
      <c r="K72" s="19">
        <f t="shared" si="16"/>
      </c>
      <c r="L72" s="21">
        <f t="shared" si="17"/>
      </c>
      <c r="M72" s="3">
        <f t="shared" si="18"/>
      </c>
      <c r="N72" s="5">
        <f t="shared" si="19"/>
      </c>
      <c r="O72" s="1">
        <f t="shared" si="20"/>
      </c>
      <c r="P72" s="21">
        <f t="shared" si="21"/>
      </c>
      <c r="Q72" s="3">
        <f t="shared" si="22"/>
      </c>
      <c r="R72" s="5">
        <f t="shared" si="23"/>
      </c>
    </row>
    <row r="73" spans="1:18" ht="12.75">
      <c r="A73" s="24"/>
      <c r="B73" s="22" t="s">
        <v>26</v>
      </c>
      <c r="C73" s="27">
        <v>-3.1</v>
      </c>
      <c r="E73" s="18" t="str">
        <f t="shared" si="13"/>
        <v>25.07.2010</v>
      </c>
      <c r="F73" s="3">
        <f t="shared" si="14"/>
        <v>-3.1</v>
      </c>
      <c r="G73" s="3">
        <f>IF(B73="","",SUM(F$4:F73))</f>
        <v>286.56000000000006</v>
      </c>
      <c r="H73" s="19">
        <f t="shared" si="15"/>
        <v>72</v>
      </c>
      <c r="I73" s="3">
        <f>IF(B73="","",SUM((INDEX(F$1:F$500,H73,1)):F73))</f>
        <v>142.28</v>
      </c>
      <c r="J73" s="20">
        <f t="shared" si="12"/>
        <v>1</v>
      </c>
      <c r="K73" s="19">
        <f t="shared" si="16"/>
        <v>73</v>
      </c>
      <c r="L73" s="21" t="str">
        <f t="shared" si="17"/>
        <v>25.07.2010</v>
      </c>
      <c r="M73" s="3">
        <f t="shared" si="18"/>
        <v>142.28</v>
      </c>
      <c r="N73" s="5">
        <f t="shared" si="19"/>
        <v>286.56000000000006</v>
      </c>
      <c r="O73" s="1">
        <f t="shared" si="20"/>
      </c>
      <c r="P73" s="21">
        <f t="shared" si="21"/>
      </c>
      <c r="Q73" s="3">
        <f t="shared" si="22"/>
      </c>
      <c r="R73" s="5">
        <f t="shared" si="23"/>
      </c>
    </row>
    <row r="74" spans="1:18" ht="12.75">
      <c r="A74" s="24"/>
      <c r="B74" s="22" t="s">
        <v>27</v>
      </c>
      <c r="C74" s="27">
        <v>-5.5</v>
      </c>
      <c r="E74" s="18" t="str">
        <f t="shared" si="13"/>
        <v>26.07.2010</v>
      </c>
      <c r="F74" s="3">
        <f t="shared" si="14"/>
        <v>-5.5</v>
      </c>
      <c r="G74" s="3">
        <f>IF(B74="","",SUM(F$4:F74))</f>
        <v>281.06000000000006</v>
      </c>
      <c r="H74" s="19">
        <f t="shared" si="15"/>
        <v>74</v>
      </c>
      <c r="I74" s="3">
        <f>IF(B74="","",SUM((INDEX(F$1:F$500,H74,1)):F74))</f>
        <v>-5.5</v>
      </c>
      <c r="J74" s="20">
        <f t="shared" si="12"/>
        <v>0</v>
      </c>
      <c r="K74" s="19">
        <f t="shared" si="16"/>
      </c>
      <c r="L74" s="21">
        <f t="shared" si="17"/>
      </c>
      <c r="M74" s="3">
        <f t="shared" si="18"/>
      </c>
      <c r="N74" s="5">
        <f t="shared" si="19"/>
      </c>
      <c r="O74" s="1">
        <f t="shared" si="20"/>
      </c>
      <c r="P74" s="21">
        <f t="shared" si="21"/>
      </c>
      <c r="Q74" s="3">
        <f t="shared" si="22"/>
      </c>
      <c r="R74" s="5">
        <f t="shared" si="23"/>
      </c>
    </row>
    <row r="75" spans="1:18" ht="12.75">
      <c r="A75" s="24"/>
      <c r="B75" s="22" t="s">
        <v>27</v>
      </c>
      <c r="C75" s="27">
        <v>6.06</v>
      </c>
      <c r="E75" s="18" t="str">
        <f t="shared" si="13"/>
        <v>26.07.2010</v>
      </c>
      <c r="F75" s="3">
        <f t="shared" si="14"/>
        <v>6.06</v>
      </c>
      <c r="G75" s="3">
        <f>IF(B75="","",SUM(F$4:F75))</f>
        <v>287.12000000000006</v>
      </c>
      <c r="H75" s="19">
        <f t="shared" si="15"/>
        <v>74</v>
      </c>
      <c r="I75" s="3">
        <f>IF(B75="","",SUM((INDEX(F$1:F$500,H75,1)):F75))</f>
        <v>0.5599999999999996</v>
      </c>
      <c r="J75" s="20">
        <f t="shared" si="12"/>
        <v>1</v>
      </c>
      <c r="K75" s="19">
        <f t="shared" si="16"/>
        <v>75</v>
      </c>
      <c r="L75" s="21" t="str">
        <f t="shared" si="17"/>
        <v>26.07.2010</v>
      </c>
      <c r="M75" s="3">
        <f t="shared" si="18"/>
        <v>0.5599999999999996</v>
      </c>
      <c r="N75" s="5">
        <f t="shared" si="19"/>
        <v>287.12000000000006</v>
      </c>
      <c r="O75" s="1">
        <f t="shared" si="20"/>
      </c>
      <c r="P75" s="21">
        <f t="shared" si="21"/>
      </c>
      <c r="Q75" s="3">
        <f t="shared" si="22"/>
      </c>
      <c r="R75" s="5">
        <f t="shared" si="23"/>
      </c>
    </row>
    <row r="76" spans="1:18" ht="12.75">
      <c r="A76" s="24"/>
      <c r="B76" s="22" t="s">
        <v>28</v>
      </c>
      <c r="C76" s="27">
        <v>-5.5</v>
      </c>
      <c r="E76" s="18" t="str">
        <f t="shared" si="13"/>
        <v>27.07.2010</v>
      </c>
      <c r="F76" s="3">
        <f t="shared" si="14"/>
        <v>-5.5</v>
      </c>
      <c r="G76" s="3">
        <f>IF(B76="","",SUM(F$4:F76))</f>
        <v>281.62000000000006</v>
      </c>
      <c r="H76" s="19">
        <f t="shared" si="15"/>
        <v>76</v>
      </c>
      <c r="I76" s="3">
        <f>IF(B76="","",SUM((INDEX(F$1:F$500,H76,1)):F76))</f>
        <v>-5.5</v>
      </c>
      <c r="J76" s="20">
        <f t="shared" si="12"/>
        <v>0</v>
      </c>
      <c r="K76" s="19">
        <f t="shared" si="16"/>
      </c>
      <c r="L76" s="21">
        <f t="shared" si="17"/>
      </c>
      <c r="M76" s="3">
        <f t="shared" si="18"/>
      </c>
      <c r="N76" s="5">
        <f t="shared" si="19"/>
      </c>
      <c r="O76" s="1">
        <f t="shared" si="20"/>
      </c>
      <c r="P76" s="21">
        <f t="shared" si="21"/>
      </c>
      <c r="Q76" s="3">
        <f t="shared" si="22"/>
      </c>
      <c r="R76" s="5">
        <f t="shared" si="23"/>
      </c>
    </row>
    <row r="77" spans="1:18" ht="12.75">
      <c r="A77" s="24"/>
      <c r="B77" s="22" t="s">
        <v>28</v>
      </c>
      <c r="C77" s="27">
        <v>-0.35</v>
      </c>
      <c r="E77" s="18" t="str">
        <f t="shared" si="13"/>
        <v>27.07.2010</v>
      </c>
      <c r="F77" s="3">
        <f t="shared" si="14"/>
        <v>-0.35</v>
      </c>
      <c r="G77" s="3">
        <f>IF(B77="","",SUM(F$4:F77))</f>
        <v>281.27000000000004</v>
      </c>
      <c r="H77" s="19">
        <f t="shared" si="15"/>
        <v>76</v>
      </c>
      <c r="I77" s="3">
        <f>IF(B77="","",SUM((INDEX(F$1:F$500,H77,1)):F77))</f>
        <v>-5.85</v>
      </c>
      <c r="J77" s="20">
        <f t="shared" si="12"/>
        <v>1</v>
      </c>
      <c r="K77" s="19">
        <f t="shared" si="16"/>
        <v>77</v>
      </c>
      <c r="L77" s="21" t="str">
        <f t="shared" si="17"/>
        <v>27.07.2010</v>
      </c>
      <c r="M77" s="3">
        <f t="shared" si="18"/>
        <v>-5.85</v>
      </c>
      <c r="N77" s="5">
        <f t="shared" si="19"/>
        <v>281.27000000000004</v>
      </c>
      <c r="O77" s="1">
        <f t="shared" si="20"/>
      </c>
      <c r="P77" s="21">
        <f t="shared" si="21"/>
      </c>
      <c r="Q77" s="3">
        <f t="shared" si="22"/>
      </c>
      <c r="R77" s="5">
        <f t="shared" si="23"/>
      </c>
    </row>
    <row r="78" spans="1:18" ht="12.75">
      <c r="A78" s="24"/>
      <c r="B78" s="22" t="s">
        <v>29</v>
      </c>
      <c r="C78" s="27">
        <v>-15.5</v>
      </c>
      <c r="E78" s="18" t="str">
        <f t="shared" si="13"/>
        <v>28.07.2010</v>
      </c>
      <c r="F78" s="3">
        <f t="shared" si="14"/>
        <v>-15.5</v>
      </c>
      <c r="G78" s="3">
        <f>IF(B78="","",SUM(F$4:F78))</f>
        <v>265.77000000000004</v>
      </c>
      <c r="H78" s="19">
        <f t="shared" si="15"/>
        <v>78</v>
      </c>
      <c r="I78" s="3">
        <f>IF(B78="","",SUM((INDEX(F$1:F$500,H78,1)):F78))</f>
        <v>-15.5</v>
      </c>
      <c r="J78" s="20">
        <f t="shared" si="12"/>
        <v>0</v>
      </c>
      <c r="K78" s="19">
        <f t="shared" si="16"/>
      </c>
      <c r="L78" s="21">
        <f t="shared" si="17"/>
      </c>
      <c r="M78" s="3">
        <f t="shared" si="18"/>
      </c>
      <c r="N78" s="5">
        <f t="shared" si="19"/>
      </c>
      <c r="O78" s="1">
        <f t="shared" si="20"/>
      </c>
      <c r="P78" s="21">
        <f t="shared" si="21"/>
      </c>
      <c r="Q78" s="3">
        <f t="shared" si="22"/>
      </c>
      <c r="R78" s="5">
        <f t="shared" si="23"/>
      </c>
    </row>
    <row r="79" spans="1:18" ht="12.75">
      <c r="A79" s="24"/>
      <c r="B79" s="22" t="s">
        <v>29</v>
      </c>
      <c r="C79" s="27">
        <v>-7.1</v>
      </c>
      <c r="E79" s="18" t="str">
        <f t="shared" si="13"/>
        <v>28.07.2010</v>
      </c>
      <c r="F79" s="3">
        <f t="shared" si="14"/>
        <v>-7.1</v>
      </c>
      <c r="G79" s="3">
        <f>IF(B79="","",SUM(F$4:F79))</f>
        <v>258.67</v>
      </c>
      <c r="H79" s="19">
        <f t="shared" si="15"/>
        <v>78</v>
      </c>
      <c r="I79" s="3">
        <f>IF(B79="","",SUM((INDEX(F$1:F$500,H79,1)):F79))</f>
        <v>-22.6</v>
      </c>
      <c r="J79" s="20">
        <f t="shared" si="12"/>
        <v>0</v>
      </c>
      <c r="K79" s="19">
        <f t="shared" si="16"/>
      </c>
      <c r="L79" s="21">
        <f t="shared" si="17"/>
      </c>
      <c r="M79" s="3">
        <f t="shared" si="18"/>
      </c>
      <c r="N79" s="5">
        <f t="shared" si="19"/>
      </c>
      <c r="O79" s="1">
        <f t="shared" si="20"/>
      </c>
      <c r="P79" s="21">
        <f t="shared" si="21"/>
      </c>
      <c r="Q79" s="3">
        <f t="shared" si="22"/>
      </c>
      <c r="R79" s="5">
        <f t="shared" si="23"/>
      </c>
    </row>
    <row r="80" spans="1:18" ht="12.75">
      <c r="A80" s="24"/>
      <c r="B80" s="22" t="s">
        <v>29</v>
      </c>
      <c r="C80" s="27">
        <v>1.88</v>
      </c>
      <c r="E80" s="18" t="str">
        <f t="shared" si="13"/>
        <v>28.07.2010</v>
      </c>
      <c r="F80" s="3">
        <f t="shared" si="14"/>
        <v>1.88</v>
      </c>
      <c r="G80" s="3">
        <f>IF(B80="","",SUM(F$4:F80))</f>
        <v>260.55</v>
      </c>
      <c r="H80" s="19">
        <f t="shared" si="15"/>
        <v>78</v>
      </c>
      <c r="I80" s="3">
        <f>IF(B80="","",SUM((INDEX(F$1:F$500,H80,1)):F80))</f>
        <v>-20.720000000000002</v>
      </c>
      <c r="J80" s="20">
        <f t="shared" si="12"/>
        <v>1</v>
      </c>
      <c r="K80" s="19">
        <f t="shared" si="16"/>
        <v>80</v>
      </c>
      <c r="L80" s="21" t="str">
        <f t="shared" si="17"/>
        <v>28.07.2010</v>
      </c>
      <c r="M80" s="3">
        <f t="shared" si="18"/>
        <v>-20.720000000000002</v>
      </c>
      <c r="N80" s="5">
        <f t="shared" si="19"/>
        <v>260.55</v>
      </c>
      <c r="O80" s="1">
        <f t="shared" si="20"/>
      </c>
      <c r="P80" s="21">
        <f t="shared" si="21"/>
      </c>
      <c r="Q80" s="3">
        <f t="shared" si="22"/>
      </c>
      <c r="R80" s="5">
        <f t="shared" si="23"/>
      </c>
    </row>
    <row r="81" spans="1:18" ht="12.75">
      <c r="A81" s="24"/>
      <c r="B81" s="22" t="s">
        <v>30</v>
      </c>
      <c r="C81" s="27">
        <v>-10.5</v>
      </c>
      <c r="E81" s="18" t="str">
        <f t="shared" si="13"/>
        <v>29.07.2010</v>
      </c>
      <c r="F81" s="3">
        <f t="shared" si="14"/>
        <v>-10.5</v>
      </c>
      <c r="G81" s="3">
        <f>IF(B81="","",SUM(F$4:F81))</f>
        <v>250.05</v>
      </c>
      <c r="H81" s="19">
        <f t="shared" si="15"/>
        <v>81</v>
      </c>
      <c r="I81" s="3">
        <f>IF(B81="","",SUM((INDEX(F$1:F$500,H81,1)):F81))</f>
        <v>-10.5</v>
      </c>
      <c r="J81" s="20">
        <f t="shared" si="12"/>
        <v>1</v>
      </c>
      <c r="K81" s="19">
        <f t="shared" si="16"/>
        <v>81</v>
      </c>
      <c r="L81" s="21" t="str">
        <f t="shared" si="17"/>
        <v>29.07.2010</v>
      </c>
      <c r="M81" s="3">
        <f t="shared" si="18"/>
        <v>-10.5</v>
      </c>
      <c r="N81" s="5">
        <f t="shared" si="19"/>
        <v>250.05</v>
      </c>
      <c r="O81" s="1">
        <f t="shared" si="20"/>
      </c>
      <c r="P81" s="21">
        <f t="shared" si="21"/>
      </c>
      <c r="Q81" s="3">
        <f t="shared" si="22"/>
      </c>
      <c r="R81" s="5">
        <f t="shared" si="23"/>
      </c>
    </row>
    <row r="82" spans="1:18" ht="12.75">
      <c r="A82" s="24"/>
      <c r="B82" s="22" t="s">
        <v>31</v>
      </c>
      <c r="C82" s="27">
        <v>-2.1</v>
      </c>
      <c r="E82" s="18" t="str">
        <f t="shared" si="13"/>
        <v>30.07.2010</v>
      </c>
      <c r="F82" s="3">
        <f t="shared" si="14"/>
        <v>-2.1</v>
      </c>
      <c r="G82" s="3">
        <f>IF(B82="","",SUM(F$4:F82))</f>
        <v>247.95000000000002</v>
      </c>
      <c r="H82" s="19">
        <f t="shared" si="15"/>
        <v>82</v>
      </c>
      <c r="I82" s="3">
        <f>IF(B82="","",SUM((INDEX(F$1:F$500,H82,1)):F82))</f>
        <v>-2.1</v>
      </c>
      <c r="J82" s="20">
        <f t="shared" si="12"/>
        <v>1</v>
      </c>
      <c r="K82" s="19">
        <f t="shared" si="16"/>
        <v>82</v>
      </c>
      <c r="L82" s="21" t="str">
        <f t="shared" si="17"/>
        <v>30.07.2010</v>
      </c>
      <c r="M82" s="3">
        <f t="shared" si="18"/>
        <v>-2.1</v>
      </c>
      <c r="N82" s="5">
        <f t="shared" si="19"/>
        <v>247.95000000000002</v>
      </c>
      <c r="O82" s="1">
        <f t="shared" si="20"/>
      </c>
      <c r="P82" s="21">
        <f t="shared" si="21"/>
      </c>
      <c r="Q82" s="3">
        <f t="shared" si="22"/>
      </c>
      <c r="R82" s="5">
        <f t="shared" si="23"/>
      </c>
    </row>
    <row r="83" spans="1:18" ht="12.75">
      <c r="A83" s="24"/>
      <c r="B83" s="22"/>
      <c r="C83" s="27"/>
      <c r="E83" s="18">
        <f t="shared" si="13"/>
      </c>
      <c r="F83" s="3">
        <f t="shared" si="14"/>
      </c>
      <c r="G83" s="3">
        <f>IF(B83="","",SUM(F$4:F83))</f>
      </c>
      <c r="H83" s="19">
        <f t="shared" si="15"/>
      </c>
      <c r="I83" s="3">
        <f>IF(B83="","",SUM((INDEX(F$1:F$500,H83,1)):F83))</f>
      </c>
      <c r="J83" s="20">
        <f t="shared" si="12"/>
      </c>
      <c r="K83" s="19">
        <f t="shared" si="16"/>
      </c>
      <c r="L83" s="21">
        <f t="shared" si="17"/>
      </c>
      <c r="M83" s="3">
        <f t="shared" si="18"/>
      </c>
      <c r="N83" s="5">
        <f t="shared" si="19"/>
      </c>
      <c r="O83" s="1">
        <f t="shared" si="20"/>
      </c>
      <c r="P83" s="21">
        <f t="shared" si="21"/>
      </c>
      <c r="Q83" s="3">
        <f t="shared" si="22"/>
      </c>
      <c r="R83" s="5">
        <f t="shared" si="23"/>
      </c>
    </row>
    <row r="84" spans="1:18" ht="12.75">
      <c r="A84" s="24"/>
      <c r="B84" s="22"/>
      <c r="C84" s="27"/>
      <c r="E84" s="18">
        <f t="shared" si="13"/>
      </c>
      <c r="F84" s="3">
        <f t="shared" si="14"/>
      </c>
      <c r="G84" s="3">
        <f>IF(B84="","",SUM(F$4:F84))</f>
      </c>
      <c r="H84" s="19">
        <f t="shared" si="15"/>
      </c>
      <c r="I84" s="3">
        <f>IF(B84="","",SUM((INDEX(F$1:F$500,H84,1)):F84))</f>
      </c>
      <c r="J84" s="20">
        <f t="shared" si="12"/>
      </c>
      <c r="K84" s="19">
        <f t="shared" si="16"/>
      </c>
      <c r="L84" s="21">
        <f t="shared" si="17"/>
      </c>
      <c r="M84" s="3">
        <f t="shared" si="18"/>
      </c>
      <c r="N84" s="5">
        <f t="shared" si="19"/>
      </c>
      <c r="O84" s="1">
        <f t="shared" si="20"/>
      </c>
      <c r="P84" s="21">
        <f t="shared" si="21"/>
      </c>
      <c r="Q84" s="3">
        <f t="shared" si="22"/>
      </c>
      <c r="R84" s="5">
        <f t="shared" si="23"/>
      </c>
    </row>
    <row r="85" spans="1:18" ht="12.75">
      <c r="A85" s="24"/>
      <c r="B85" s="22"/>
      <c r="C85" s="27"/>
      <c r="E85" s="18">
        <f t="shared" si="13"/>
      </c>
      <c r="F85" s="3">
        <f t="shared" si="14"/>
      </c>
      <c r="G85" s="3">
        <f>IF(B85="","",SUM(F$4:F85))</f>
      </c>
      <c r="H85" s="19">
        <f t="shared" si="15"/>
      </c>
      <c r="I85" s="3">
        <f>IF(B85="","",SUM((INDEX(F$1:F$500,H85,1)):F85))</f>
      </c>
      <c r="J85" s="20">
        <f t="shared" si="12"/>
      </c>
      <c r="K85" s="19">
        <f t="shared" si="16"/>
      </c>
      <c r="L85" s="21">
        <f t="shared" si="17"/>
      </c>
      <c r="M85" s="3">
        <f t="shared" si="18"/>
      </c>
      <c r="N85" s="5">
        <f t="shared" si="19"/>
      </c>
      <c r="O85" s="1">
        <f t="shared" si="20"/>
      </c>
      <c r="P85" s="21">
        <f t="shared" si="21"/>
      </c>
      <c r="Q85" s="3">
        <f t="shared" si="22"/>
      </c>
      <c r="R85" s="5">
        <f t="shared" si="23"/>
      </c>
    </row>
    <row r="86" spans="1:18" ht="12.75">
      <c r="A86" s="24"/>
      <c r="B86" s="22"/>
      <c r="C86" s="27"/>
      <c r="E86" s="18">
        <f t="shared" si="13"/>
      </c>
      <c r="F86" s="3">
        <f t="shared" si="14"/>
      </c>
      <c r="G86" s="3">
        <f>IF(B86="","",SUM(F$4:F86))</f>
      </c>
      <c r="H86" s="19">
        <f t="shared" si="15"/>
      </c>
      <c r="I86" s="3">
        <f>IF(B86="","",SUM((INDEX(F$1:F$500,H86,1)):F86))</f>
      </c>
      <c r="J86" s="20">
        <f t="shared" si="12"/>
      </c>
      <c r="K86" s="19">
        <f t="shared" si="16"/>
      </c>
      <c r="L86" s="21">
        <f t="shared" si="17"/>
      </c>
      <c r="M86" s="3">
        <f t="shared" si="18"/>
      </c>
      <c r="N86" s="5">
        <f t="shared" si="19"/>
      </c>
      <c r="O86" s="1">
        <f t="shared" si="20"/>
      </c>
      <c r="P86" s="21">
        <f t="shared" si="21"/>
      </c>
      <c r="Q86" s="3">
        <f t="shared" si="22"/>
      </c>
      <c r="R86" s="5">
        <f t="shared" si="23"/>
      </c>
    </row>
    <row r="87" spans="1:18" ht="12.75">
      <c r="A87" s="24"/>
      <c r="B87" s="22"/>
      <c r="C87" s="27"/>
      <c r="E87" s="18">
        <f t="shared" si="13"/>
      </c>
      <c r="F87" s="3">
        <f t="shared" si="14"/>
      </c>
      <c r="G87" s="3">
        <f>IF(B87="","",SUM(F$4:F87))</f>
      </c>
      <c r="H87" s="19">
        <f t="shared" si="15"/>
      </c>
      <c r="I87" s="3">
        <f>IF(B87="","",SUM((INDEX(F$1:F$500,H87,1)):F87))</f>
      </c>
      <c r="J87" s="20">
        <f t="shared" si="12"/>
      </c>
      <c r="K87" s="19">
        <f t="shared" si="16"/>
      </c>
      <c r="L87" s="21">
        <f t="shared" si="17"/>
      </c>
      <c r="M87" s="3">
        <f t="shared" si="18"/>
      </c>
      <c r="N87" s="5">
        <f t="shared" si="19"/>
      </c>
      <c r="O87" s="1">
        <f t="shared" si="20"/>
      </c>
      <c r="P87" s="21">
        <f t="shared" si="21"/>
      </c>
      <c r="Q87" s="3">
        <f t="shared" si="22"/>
      </c>
      <c r="R87" s="5">
        <f t="shared" si="23"/>
      </c>
    </row>
    <row r="88" spans="1:18" ht="12.75">
      <c r="A88" s="24"/>
      <c r="B88" s="22"/>
      <c r="C88" s="27"/>
      <c r="E88" s="18">
        <f t="shared" si="13"/>
      </c>
      <c r="F88" s="3">
        <f t="shared" si="14"/>
      </c>
      <c r="G88" s="3">
        <f>IF(B88="","",SUM(F$4:F88))</f>
      </c>
      <c r="H88" s="19">
        <f t="shared" si="15"/>
      </c>
      <c r="I88" s="3">
        <f>IF(B88="","",SUM((INDEX(F$1:F$500,H88,1)):F88))</f>
      </c>
      <c r="J88" s="20">
        <f t="shared" si="12"/>
      </c>
      <c r="K88" s="19">
        <f t="shared" si="16"/>
      </c>
      <c r="L88" s="21">
        <f t="shared" si="17"/>
      </c>
      <c r="M88" s="3">
        <f t="shared" si="18"/>
      </c>
      <c r="N88" s="5">
        <f t="shared" si="19"/>
      </c>
      <c r="O88" s="1">
        <f t="shared" si="20"/>
      </c>
      <c r="P88" s="21">
        <f t="shared" si="21"/>
      </c>
      <c r="Q88" s="3">
        <f t="shared" si="22"/>
      </c>
      <c r="R88" s="5">
        <f t="shared" si="23"/>
      </c>
    </row>
    <row r="89" spans="1:18" ht="12.75">
      <c r="A89" s="24"/>
      <c r="B89" s="22"/>
      <c r="C89" s="27"/>
      <c r="E89" s="18">
        <f t="shared" si="13"/>
      </c>
      <c r="F89" s="3">
        <f t="shared" si="14"/>
      </c>
      <c r="G89" s="3">
        <f>IF(B89="","",SUM(F$4:F89))</f>
      </c>
      <c r="H89" s="19">
        <f t="shared" si="15"/>
      </c>
      <c r="I89" s="3">
        <f>IF(B89="","",SUM((INDEX(F$1:F$500,H89,1)):F89))</f>
      </c>
      <c r="J89" s="20">
        <f t="shared" si="12"/>
      </c>
      <c r="K89" s="19">
        <f t="shared" si="16"/>
      </c>
      <c r="L89" s="21">
        <f t="shared" si="17"/>
      </c>
      <c r="M89" s="3">
        <f t="shared" si="18"/>
      </c>
      <c r="N89" s="5">
        <f t="shared" si="19"/>
      </c>
      <c r="O89" s="1">
        <f t="shared" si="20"/>
      </c>
      <c r="P89" s="21">
        <f t="shared" si="21"/>
      </c>
      <c r="Q89" s="3">
        <f t="shared" si="22"/>
      </c>
      <c r="R89" s="5">
        <f t="shared" si="23"/>
      </c>
    </row>
    <row r="90" spans="1:18" ht="12.75">
      <c r="A90" s="24"/>
      <c r="B90" s="22"/>
      <c r="C90" s="27"/>
      <c r="E90" s="18">
        <f t="shared" si="13"/>
      </c>
      <c r="F90" s="3">
        <f t="shared" si="14"/>
      </c>
      <c r="G90" s="3">
        <f>IF(B90="","",SUM(F$4:F90))</f>
      </c>
      <c r="H90" s="19">
        <f t="shared" si="15"/>
      </c>
      <c r="I90" s="3">
        <f>IF(B90="","",SUM((INDEX(F$1:F$500,H90,1)):F90))</f>
      </c>
      <c r="J90" s="20">
        <f t="shared" si="12"/>
      </c>
      <c r="K90" s="19">
        <f t="shared" si="16"/>
      </c>
      <c r="L90" s="21">
        <f t="shared" si="17"/>
      </c>
      <c r="M90" s="3">
        <f t="shared" si="18"/>
      </c>
      <c r="N90" s="5">
        <f t="shared" si="19"/>
      </c>
      <c r="O90" s="1">
        <f t="shared" si="20"/>
      </c>
      <c r="P90" s="21">
        <f t="shared" si="21"/>
      </c>
      <c r="Q90" s="3">
        <f t="shared" si="22"/>
      </c>
      <c r="R90" s="5">
        <f t="shared" si="23"/>
      </c>
    </row>
    <row r="91" spans="1:18" ht="12.75">
      <c r="A91" s="24"/>
      <c r="B91" s="22"/>
      <c r="C91" s="27"/>
      <c r="E91" s="18">
        <f t="shared" si="13"/>
      </c>
      <c r="F91" s="3">
        <f t="shared" si="14"/>
      </c>
      <c r="G91" s="3">
        <f>IF(B91="","",SUM(F$4:F91))</f>
      </c>
      <c r="H91" s="19">
        <f t="shared" si="15"/>
      </c>
      <c r="I91" s="3">
        <f>IF(B91="","",SUM((INDEX(F$1:F$500,H91,1)):F91))</f>
      </c>
      <c r="J91" s="20">
        <f t="shared" si="12"/>
      </c>
      <c r="K91" s="19">
        <f t="shared" si="16"/>
      </c>
      <c r="L91" s="21">
        <f t="shared" si="17"/>
      </c>
      <c r="M91" s="3">
        <f t="shared" si="18"/>
      </c>
      <c r="N91" s="5">
        <f t="shared" si="19"/>
      </c>
      <c r="O91" s="1">
        <f t="shared" si="20"/>
      </c>
      <c r="P91" s="21">
        <f t="shared" si="21"/>
      </c>
      <c r="Q91" s="3">
        <f t="shared" si="22"/>
      </c>
      <c r="R91" s="5">
        <f t="shared" si="23"/>
      </c>
    </row>
    <row r="92" spans="1:18" ht="12.75">
      <c r="A92" s="24"/>
      <c r="B92" s="22"/>
      <c r="C92" s="27"/>
      <c r="E92" s="18">
        <f t="shared" si="13"/>
      </c>
      <c r="F92" s="3">
        <f t="shared" si="14"/>
      </c>
      <c r="G92" s="3">
        <f>IF(B92="","",SUM(F$4:F92))</f>
      </c>
      <c r="H92" s="19">
        <f t="shared" si="15"/>
      </c>
      <c r="I92" s="3">
        <f>IF(B92="","",SUM((INDEX(F$1:F$500,H92,1)):F92))</f>
      </c>
      <c r="J92" s="20">
        <f t="shared" si="12"/>
      </c>
      <c r="K92" s="19">
        <f t="shared" si="16"/>
      </c>
      <c r="L92" s="21">
        <f t="shared" si="17"/>
      </c>
      <c r="M92" s="3">
        <f t="shared" si="18"/>
      </c>
      <c r="N92" s="5">
        <f t="shared" si="19"/>
      </c>
      <c r="O92" s="1">
        <f t="shared" si="20"/>
      </c>
      <c r="P92" s="21">
        <f t="shared" si="21"/>
      </c>
      <c r="Q92" s="3">
        <f t="shared" si="22"/>
      </c>
      <c r="R92" s="5">
        <f t="shared" si="23"/>
      </c>
    </row>
    <row r="93" spans="1:18" ht="12.75">
      <c r="A93" s="24"/>
      <c r="B93" s="22"/>
      <c r="C93" s="27"/>
      <c r="E93" s="18">
        <f t="shared" si="13"/>
      </c>
      <c r="F93" s="3">
        <f t="shared" si="14"/>
      </c>
      <c r="G93" s="3">
        <f>IF(B93="","",SUM(F$4:F93))</f>
      </c>
      <c r="H93" s="19">
        <f t="shared" si="15"/>
      </c>
      <c r="I93" s="3">
        <f>IF(B93="","",SUM((INDEX(F$1:F$500,H93,1)):F93))</f>
      </c>
      <c r="J93" s="20">
        <f t="shared" si="12"/>
      </c>
      <c r="K93" s="19">
        <f t="shared" si="16"/>
      </c>
      <c r="L93" s="21">
        <f t="shared" si="17"/>
      </c>
      <c r="M93" s="3">
        <f t="shared" si="18"/>
      </c>
      <c r="N93" s="5">
        <f t="shared" si="19"/>
      </c>
      <c r="O93" s="1">
        <f t="shared" si="20"/>
      </c>
      <c r="P93" s="21">
        <f t="shared" si="21"/>
      </c>
      <c r="Q93" s="3">
        <f t="shared" si="22"/>
      </c>
      <c r="R93" s="5">
        <f t="shared" si="23"/>
      </c>
    </row>
    <row r="94" spans="1:18" ht="12.75">
      <c r="A94" s="24"/>
      <c r="B94" s="22"/>
      <c r="C94" s="27"/>
      <c r="E94" s="18">
        <f t="shared" si="13"/>
      </c>
      <c r="F94" s="3">
        <f t="shared" si="14"/>
      </c>
      <c r="G94" s="3">
        <f>IF(B94="","",SUM(F$4:F94))</f>
      </c>
      <c r="H94" s="19">
        <f t="shared" si="15"/>
      </c>
      <c r="I94" s="3">
        <f>IF(B94="","",SUM((INDEX(F$1:F$500,H94,1)):F94))</f>
      </c>
      <c r="J94" s="20">
        <f t="shared" si="12"/>
      </c>
      <c r="K94" s="19">
        <f t="shared" si="16"/>
      </c>
      <c r="L94" s="21">
        <f t="shared" si="17"/>
      </c>
      <c r="M94" s="3">
        <f t="shared" si="18"/>
      </c>
      <c r="N94" s="5">
        <f t="shared" si="19"/>
      </c>
      <c r="O94" s="1">
        <f t="shared" si="20"/>
      </c>
      <c r="P94" s="21">
        <f t="shared" si="21"/>
      </c>
      <c r="Q94" s="3">
        <f t="shared" si="22"/>
      </c>
      <c r="R94" s="5">
        <f t="shared" si="23"/>
      </c>
    </row>
    <row r="95" spans="1:18" ht="12.75">
      <c r="A95" s="24"/>
      <c r="B95" s="22"/>
      <c r="C95" s="27"/>
      <c r="E95" s="18">
        <f t="shared" si="13"/>
      </c>
      <c r="F95" s="3">
        <f t="shared" si="14"/>
      </c>
      <c r="G95" s="3">
        <f>IF(B95="","",SUM(F$4:F95))</f>
      </c>
      <c r="H95" s="19">
        <f t="shared" si="15"/>
      </c>
      <c r="I95" s="3">
        <f>IF(B95="","",SUM((INDEX(F$1:F$500,H95,1)):F95))</f>
      </c>
      <c r="J95" s="20">
        <f t="shared" si="12"/>
      </c>
      <c r="K95" s="19">
        <f t="shared" si="16"/>
      </c>
      <c r="L95" s="21">
        <f t="shared" si="17"/>
      </c>
      <c r="M95" s="3">
        <f t="shared" si="18"/>
      </c>
      <c r="N95" s="5">
        <f t="shared" si="19"/>
      </c>
      <c r="O95" s="1">
        <f t="shared" si="20"/>
      </c>
      <c r="P95" s="21">
        <f t="shared" si="21"/>
      </c>
      <c r="Q95" s="3">
        <f t="shared" si="22"/>
      </c>
      <c r="R95" s="5">
        <f t="shared" si="23"/>
      </c>
    </row>
    <row r="96" spans="1:18" ht="12.75">
      <c r="A96" s="24"/>
      <c r="B96" s="22"/>
      <c r="C96" s="27"/>
      <c r="E96" s="18">
        <f t="shared" si="13"/>
      </c>
      <c r="F96" s="3">
        <f t="shared" si="14"/>
      </c>
      <c r="G96" s="3">
        <f>IF(B96="","",SUM(F$4:F96))</f>
      </c>
      <c r="H96" s="19">
        <f t="shared" si="15"/>
      </c>
      <c r="I96" s="3">
        <f>IF(B96="","",SUM((INDEX(F$1:F$500,H96,1)):F96))</f>
      </c>
      <c r="J96" s="20">
        <f t="shared" si="12"/>
      </c>
      <c r="K96" s="19">
        <f t="shared" si="16"/>
      </c>
      <c r="L96" s="21">
        <f t="shared" si="17"/>
      </c>
      <c r="M96" s="3">
        <f t="shared" si="18"/>
      </c>
      <c r="N96" s="5">
        <f t="shared" si="19"/>
      </c>
      <c r="O96" s="1">
        <f t="shared" si="20"/>
      </c>
      <c r="P96" s="21">
        <f t="shared" si="21"/>
      </c>
      <c r="Q96" s="3">
        <f t="shared" si="22"/>
      </c>
      <c r="R96" s="5">
        <f t="shared" si="23"/>
      </c>
    </row>
    <row r="97" spans="1:18" ht="12.75">
      <c r="A97" s="24"/>
      <c r="B97" s="22"/>
      <c r="C97" s="27"/>
      <c r="E97" s="18">
        <f t="shared" si="13"/>
      </c>
      <c r="F97" s="3">
        <f t="shared" si="14"/>
      </c>
      <c r="G97" s="3">
        <f>IF(B97="","",SUM(F$4:F97))</f>
      </c>
      <c r="H97" s="19">
        <f t="shared" si="15"/>
      </c>
      <c r="I97" s="3">
        <f>IF(B97="","",SUM((INDEX(F$1:F$500,H97,1)):F97))</f>
      </c>
      <c r="J97" s="20">
        <f t="shared" si="12"/>
      </c>
      <c r="K97" s="19">
        <f t="shared" si="16"/>
      </c>
      <c r="L97" s="21">
        <f t="shared" si="17"/>
      </c>
      <c r="M97" s="3">
        <f t="shared" si="18"/>
      </c>
      <c r="N97" s="5">
        <f t="shared" si="19"/>
      </c>
      <c r="O97" s="1">
        <f t="shared" si="20"/>
      </c>
      <c r="P97" s="21">
        <f t="shared" si="21"/>
      </c>
      <c r="Q97" s="3">
        <f t="shared" si="22"/>
      </c>
      <c r="R97" s="5">
        <f t="shared" si="23"/>
      </c>
    </row>
    <row r="98" spans="1:18" ht="12.75">
      <c r="A98" s="24"/>
      <c r="B98" s="22"/>
      <c r="C98" s="27"/>
      <c r="E98" s="18">
        <f t="shared" si="13"/>
      </c>
      <c r="F98" s="3">
        <f t="shared" si="14"/>
      </c>
      <c r="G98" s="3">
        <f>IF(B98="","",SUM(F$4:F98))</f>
      </c>
      <c r="H98" s="19">
        <f t="shared" si="15"/>
      </c>
      <c r="I98" s="3">
        <f>IF(B98="","",SUM((INDEX(F$1:F$500,H98,1)):F98))</f>
      </c>
      <c r="J98" s="20">
        <f t="shared" si="12"/>
      </c>
      <c r="K98" s="19">
        <f t="shared" si="16"/>
      </c>
      <c r="L98" s="21">
        <f t="shared" si="17"/>
      </c>
      <c r="M98" s="3">
        <f t="shared" si="18"/>
      </c>
      <c r="N98" s="5">
        <f t="shared" si="19"/>
      </c>
      <c r="O98" s="1">
        <f t="shared" si="20"/>
      </c>
      <c r="P98" s="21">
        <f t="shared" si="21"/>
      </c>
      <c r="Q98" s="3">
        <f t="shared" si="22"/>
      </c>
      <c r="R98" s="5">
        <f t="shared" si="23"/>
      </c>
    </row>
    <row r="99" spans="1:18" ht="12.75">
      <c r="A99" s="24"/>
      <c r="B99" s="22"/>
      <c r="C99" s="27"/>
      <c r="E99" s="18">
        <f t="shared" si="13"/>
      </c>
      <c r="F99" s="3">
        <f t="shared" si="14"/>
      </c>
      <c r="G99" s="3">
        <f>IF(B99="","",SUM(F$4:F99))</f>
      </c>
      <c r="H99" s="19">
        <f t="shared" si="15"/>
      </c>
      <c r="I99" s="3">
        <f>IF(B99="","",SUM((INDEX(F$1:F$500,H99,1)):F99))</f>
      </c>
      <c r="J99" s="20">
        <f t="shared" si="12"/>
      </c>
      <c r="K99" s="19">
        <f t="shared" si="16"/>
      </c>
      <c r="L99" s="21">
        <f t="shared" si="17"/>
      </c>
      <c r="M99" s="3">
        <f t="shared" si="18"/>
      </c>
      <c r="N99" s="5">
        <f t="shared" si="19"/>
      </c>
      <c r="O99" s="1">
        <f t="shared" si="20"/>
      </c>
      <c r="P99" s="21">
        <f t="shared" si="21"/>
      </c>
      <c r="Q99" s="3">
        <f t="shared" si="22"/>
      </c>
      <c r="R99" s="5">
        <f t="shared" si="23"/>
      </c>
    </row>
    <row r="100" spans="1:18" ht="12.75">
      <c r="A100" s="24"/>
      <c r="B100" s="22"/>
      <c r="C100" s="27"/>
      <c r="E100" s="18">
        <f t="shared" si="13"/>
      </c>
      <c r="F100" s="3">
        <f t="shared" si="14"/>
      </c>
      <c r="G100" s="3">
        <f>IF(B100="","",SUM(F$4:F100))</f>
      </c>
      <c r="H100" s="19">
        <f t="shared" si="15"/>
      </c>
      <c r="I100" s="3">
        <f>IF(B100="","",SUM((INDEX(F$1:F$500,H100,1)):F100))</f>
      </c>
      <c r="J100" s="20">
        <f t="shared" si="12"/>
      </c>
      <c r="K100" s="19">
        <f t="shared" si="16"/>
      </c>
      <c r="L100" s="21">
        <f t="shared" si="17"/>
      </c>
      <c r="M100" s="3">
        <f t="shared" si="18"/>
      </c>
      <c r="N100" s="5">
        <f t="shared" si="19"/>
      </c>
      <c r="O100" s="1">
        <f t="shared" si="20"/>
      </c>
      <c r="P100" s="21">
        <f t="shared" si="21"/>
      </c>
      <c r="Q100" s="3">
        <f t="shared" si="22"/>
      </c>
      <c r="R100" s="5">
        <f t="shared" si="23"/>
      </c>
    </row>
    <row r="101" spans="1:18" ht="12.75">
      <c r="A101" s="24"/>
      <c r="B101" s="22"/>
      <c r="C101" s="27"/>
      <c r="E101" s="18">
        <f t="shared" si="13"/>
      </c>
      <c r="F101" s="3">
        <f t="shared" si="14"/>
      </c>
      <c r="G101" s="3">
        <f>IF(B101="","",SUM(F$4:F101))</f>
      </c>
      <c r="H101" s="19">
        <f aca="true" t="shared" si="24" ref="H101:H164">IF(B101="","",IF(DAY(E101)&gt;DAY(E100),ROW(E101),H100))</f>
      </c>
      <c r="I101" s="3">
        <f>IF(B101="","",SUM((INDEX(F$1:F$500,H101,1)):F101))</f>
      </c>
      <c r="J101" s="20">
        <f t="shared" si="12"/>
      </c>
      <c r="K101" s="19">
        <f t="shared" si="16"/>
      </c>
      <c r="L101" s="21">
        <f t="shared" si="17"/>
      </c>
      <c r="M101" s="3">
        <f t="shared" si="18"/>
      </c>
      <c r="N101" s="5">
        <f t="shared" si="19"/>
      </c>
      <c r="O101" s="1">
        <f t="shared" si="20"/>
      </c>
      <c r="P101" s="21">
        <f t="shared" si="21"/>
      </c>
      <c r="Q101" s="3">
        <f t="shared" si="22"/>
      </c>
      <c r="R101" s="5">
        <f t="shared" si="23"/>
      </c>
    </row>
    <row r="102" spans="1:18" ht="12.75">
      <c r="A102" s="24"/>
      <c r="B102" s="22"/>
      <c r="C102" s="27"/>
      <c r="E102" s="18">
        <f t="shared" si="13"/>
      </c>
      <c r="F102" s="3">
        <f t="shared" si="14"/>
      </c>
      <c r="G102" s="3">
        <f>IF(B102="","",SUM(F$4:F102))</f>
      </c>
      <c r="H102" s="19">
        <f t="shared" si="24"/>
      </c>
      <c r="I102" s="3">
        <f>IF(B102="","",SUM((INDEX(F$1:F$500,H102,1)):F102))</f>
      </c>
      <c r="J102" s="20">
        <f t="shared" si="12"/>
      </c>
      <c r="K102" s="19">
        <f t="shared" si="16"/>
      </c>
      <c r="L102" s="21">
        <f t="shared" si="17"/>
      </c>
      <c r="M102" s="3">
        <f t="shared" si="18"/>
      </c>
      <c r="N102" s="5">
        <f t="shared" si="19"/>
      </c>
      <c r="O102" s="1">
        <f t="shared" si="20"/>
      </c>
      <c r="P102" s="21">
        <f t="shared" si="21"/>
      </c>
      <c r="Q102" s="3">
        <f t="shared" si="22"/>
      </c>
      <c r="R102" s="5">
        <f t="shared" si="23"/>
      </c>
    </row>
    <row r="103" spans="1:18" ht="12.75">
      <c r="A103" s="24"/>
      <c r="B103" s="22"/>
      <c r="C103" s="27"/>
      <c r="E103" s="18">
        <f t="shared" si="13"/>
      </c>
      <c r="F103" s="3">
        <f t="shared" si="14"/>
      </c>
      <c r="G103" s="3">
        <f>IF(B103="","",SUM(F$4:F103))</f>
      </c>
      <c r="H103" s="19">
        <f t="shared" si="24"/>
      </c>
      <c r="I103" s="3">
        <f>IF(B103="","",SUM((INDEX(F$1:F$500,H103,1)):F103))</f>
      </c>
      <c r="J103" s="20">
        <f t="shared" si="12"/>
      </c>
      <c r="K103" s="19">
        <f t="shared" si="16"/>
      </c>
      <c r="L103" s="21">
        <f t="shared" si="17"/>
      </c>
      <c r="M103" s="3">
        <f t="shared" si="18"/>
      </c>
      <c r="N103" s="5">
        <f t="shared" si="19"/>
      </c>
      <c r="O103" s="1">
        <f t="shared" si="20"/>
      </c>
      <c r="P103" s="21">
        <f t="shared" si="21"/>
      </c>
      <c r="Q103" s="3">
        <f t="shared" si="22"/>
      </c>
      <c r="R103" s="5">
        <f t="shared" si="23"/>
      </c>
    </row>
    <row r="104" spans="1:18" ht="12.75">
      <c r="A104" s="24"/>
      <c r="B104" s="22"/>
      <c r="C104" s="27"/>
      <c r="E104" s="18">
        <f t="shared" si="13"/>
      </c>
      <c r="F104" s="3">
        <f t="shared" si="14"/>
      </c>
      <c r="G104" s="3">
        <f>IF(B104="","",SUM(F$4:F104))</f>
      </c>
      <c r="H104" s="19">
        <f t="shared" si="24"/>
      </c>
      <c r="I104" s="3">
        <f>IF(B104="","",SUM((INDEX(F$1:F$500,H104,1)):F104))</f>
      </c>
      <c r="J104" s="20">
        <f t="shared" si="12"/>
      </c>
      <c r="K104" s="19">
        <f t="shared" si="16"/>
      </c>
      <c r="L104" s="21">
        <f t="shared" si="17"/>
      </c>
      <c r="M104" s="3">
        <f t="shared" si="18"/>
      </c>
      <c r="N104" s="5">
        <f t="shared" si="19"/>
      </c>
      <c r="O104" s="1">
        <f t="shared" si="20"/>
      </c>
      <c r="P104" s="21">
        <f t="shared" si="21"/>
      </c>
      <c r="Q104" s="3">
        <f t="shared" si="22"/>
      </c>
      <c r="R104" s="5">
        <f t="shared" si="23"/>
      </c>
    </row>
    <row r="105" spans="1:18" ht="12.75">
      <c r="A105" s="24"/>
      <c r="B105" s="22"/>
      <c r="C105" s="27"/>
      <c r="E105" s="18">
        <f t="shared" si="13"/>
      </c>
      <c r="F105" s="3">
        <f t="shared" si="14"/>
      </c>
      <c r="G105" s="3">
        <f>IF(B105="","",SUM(F$4:F105))</f>
      </c>
      <c r="H105" s="19">
        <f t="shared" si="24"/>
      </c>
      <c r="I105" s="3">
        <f>IF(B105="","",SUM((INDEX(F$1:F$500,H105,1)):F105))</f>
      </c>
      <c r="J105" s="20">
        <f t="shared" si="12"/>
      </c>
      <c r="K105" s="19">
        <f t="shared" si="16"/>
      </c>
      <c r="L105" s="21">
        <f t="shared" si="17"/>
      </c>
      <c r="M105" s="3">
        <f t="shared" si="18"/>
      </c>
      <c r="N105" s="5">
        <f t="shared" si="19"/>
      </c>
      <c r="O105" s="1">
        <f t="shared" si="20"/>
      </c>
      <c r="P105" s="21">
        <f t="shared" si="21"/>
      </c>
      <c r="Q105" s="3">
        <f t="shared" si="22"/>
      </c>
      <c r="R105" s="5">
        <f t="shared" si="23"/>
      </c>
    </row>
    <row r="106" spans="1:18" ht="12.75">
      <c r="A106" s="24"/>
      <c r="B106" s="22"/>
      <c r="C106" s="27"/>
      <c r="E106" s="18">
        <f t="shared" si="13"/>
      </c>
      <c r="F106" s="3">
        <f t="shared" si="14"/>
      </c>
      <c r="G106" s="3">
        <f>IF(B106="","",SUM(F$4:F106))</f>
      </c>
      <c r="H106" s="19">
        <f t="shared" si="24"/>
      </c>
      <c r="I106" s="3">
        <f>IF(B106="","",SUM((INDEX(F$1:F$500,H106,1)):F106))</f>
      </c>
      <c r="J106" s="20">
        <f t="shared" si="12"/>
      </c>
      <c r="K106" s="19">
        <f t="shared" si="16"/>
      </c>
      <c r="L106" s="21">
        <f t="shared" si="17"/>
      </c>
      <c r="M106" s="3">
        <f t="shared" si="18"/>
      </c>
      <c r="N106" s="5">
        <f t="shared" si="19"/>
      </c>
      <c r="O106" s="1">
        <f t="shared" si="20"/>
      </c>
      <c r="P106" s="21">
        <f t="shared" si="21"/>
      </c>
      <c r="Q106" s="3">
        <f t="shared" si="22"/>
      </c>
      <c r="R106" s="5">
        <f t="shared" si="23"/>
      </c>
    </row>
    <row r="107" spans="1:18" ht="12.75">
      <c r="A107" s="24"/>
      <c r="B107" s="22"/>
      <c r="C107" s="27"/>
      <c r="E107" s="18">
        <f t="shared" si="13"/>
      </c>
      <c r="F107" s="3">
        <f t="shared" si="14"/>
      </c>
      <c r="G107" s="3">
        <f>IF(B107="","",SUM(F$4:F107))</f>
      </c>
      <c r="H107" s="19">
        <f t="shared" si="24"/>
      </c>
      <c r="I107" s="3">
        <f>IF(B107="","",SUM((INDEX(F$1:F$500,H107,1)):F107))</f>
      </c>
      <c r="J107" s="20">
        <f t="shared" si="12"/>
      </c>
      <c r="K107" s="19">
        <f t="shared" si="16"/>
      </c>
      <c r="L107" s="21">
        <f t="shared" si="17"/>
      </c>
      <c r="M107" s="3">
        <f t="shared" si="18"/>
      </c>
      <c r="N107" s="5">
        <f t="shared" si="19"/>
      </c>
      <c r="O107" s="1">
        <f t="shared" si="20"/>
      </c>
      <c r="P107" s="21">
        <f t="shared" si="21"/>
      </c>
      <c r="Q107" s="3">
        <f t="shared" si="22"/>
      </c>
      <c r="R107" s="5">
        <f t="shared" si="23"/>
      </c>
    </row>
    <row r="108" spans="1:18" ht="12.75">
      <c r="A108" s="24"/>
      <c r="B108" s="22"/>
      <c r="C108" s="27"/>
      <c r="E108" s="18">
        <f t="shared" si="13"/>
      </c>
      <c r="F108" s="3">
        <f t="shared" si="14"/>
      </c>
      <c r="G108" s="3">
        <f>IF(B108="","",SUM(F$4:F108))</f>
      </c>
      <c r="H108" s="19">
        <f t="shared" si="24"/>
      </c>
      <c r="I108" s="3">
        <f>IF(B108="","",SUM((INDEX(F$1:F$500,H108,1)):F108))</f>
      </c>
      <c r="J108" s="20">
        <f t="shared" si="12"/>
      </c>
      <c r="K108" s="19">
        <f t="shared" si="16"/>
      </c>
      <c r="L108" s="21">
        <f t="shared" si="17"/>
      </c>
      <c r="M108" s="3">
        <f t="shared" si="18"/>
      </c>
      <c r="N108" s="5">
        <f t="shared" si="19"/>
      </c>
      <c r="O108" s="1">
        <f t="shared" si="20"/>
      </c>
      <c r="P108" s="21">
        <f t="shared" si="21"/>
      </c>
      <c r="Q108" s="3">
        <f t="shared" si="22"/>
      </c>
      <c r="R108" s="5">
        <f t="shared" si="23"/>
      </c>
    </row>
    <row r="109" spans="1:18" ht="12.75">
      <c r="A109" s="24"/>
      <c r="B109" s="22"/>
      <c r="C109" s="27"/>
      <c r="E109" s="18">
        <f t="shared" si="13"/>
      </c>
      <c r="F109" s="3">
        <f t="shared" si="14"/>
      </c>
      <c r="G109" s="3">
        <f>IF(B109="","",SUM(F$4:F109))</f>
      </c>
      <c r="H109" s="19">
        <f t="shared" si="24"/>
      </c>
      <c r="I109" s="3">
        <f>IF(B109="","",SUM((INDEX(F$1:F$500,H109,1)):F109))</f>
      </c>
      <c r="J109" s="20">
        <f t="shared" si="12"/>
      </c>
      <c r="K109" s="19">
        <f t="shared" si="16"/>
      </c>
      <c r="L109" s="21">
        <f t="shared" si="17"/>
      </c>
      <c r="M109" s="3">
        <f t="shared" si="18"/>
      </c>
      <c r="N109" s="5">
        <f t="shared" si="19"/>
      </c>
      <c r="O109" s="1">
        <f t="shared" si="20"/>
      </c>
      <c r="P109" s="21">
        <f t="shared" si="21"/>
      </c>
      <c r="Q109" s="3">
        <f t="shared" si="22"/>
      </c>
      <c r="R109" s="5">
        <f t="shared" si="23"/>
      </c>
    </row>
    <row r="110" spans="1:18" ht="12.75">
      <c r="A110" s="24"/>
      <c r="B110" s="22"/>
      <c r="C110" s="27"/>
      <c r="E110" s="18">
        <f t="shared" si="13"/>
      </c>
      <c r="F110" s="3">
        <f t="shared" si="14"/>
      </c>
      <c r="G110" s="3">
        <f>IF(B110="","",SUM(F$4:F110))</f>
      </c>
      <c r="H110" s="19">
        <f t="shared" si="24"/>
      </c>
      <c r="I110" s="3">
        <f>IF(B110="","",SUM((INDEX(F$1:F$500,H110,1)):F110))</f>
      </c>
      <c r="J110" s="20">
        <f t="shared" si="12"/>
      </c>
      <c r="K110" s="19">
        <f t="shared" si="16"/>
      </c>
      <c r="L110" s="21">
        <f t="shared" si="17"/>
      </c>
      <c r="M110" s="3">
        <f t="shared" si="18"/>
      </c>
      <c r="N110" s="5">
        <f t="shared" si="19"/>
      </c>
      <c r="O110" s="1">
        <f t="shared" si="20"/>
      </c>
      <c r="P110" s="21">
        <f t="shared" si="21"/>
      </c>
      <c r="Q110" s="3">
        <f t="shared" si="22"/>
      </c>
      <c r="R110" s="5">
        <f t="shared" si="23"/>
      </c>
    </row>
    <row r="111" spans="1:18" ht="12.75">
      <c r="A111" s="24"/>
      <c r="B111" s="22"/>
      <c r="C111" s="27"/>
      <c r="E111" s="18">
        <f t="shared" si="13"/>
      </c>
      <c r="F111" s="3">
        <f t="shared" si="14"/>
      </c>
      <c r="G111" s="3">
        <f>IF(B111="","",SUM(F$4:F111))</f>
      </c>
      <c r="H111" s="19">
        <f t="shared" si="24"/>
      </c>
      <c r="I111" s="3">
        <f>IF(B111="","",SUM((INDEX(F$1:F$500,H111,1)):F111))</f>
      </c>
      <c r="J111" s="20">
        <f t="shared" si="12"/>
      </c>
      <c r="K111" s="19">
        <f t="shared" si="16"/>
      </c>
      <c r="L111" s="21">
        <f t="shared" si="17"/>
      </c>
      <c r="M111" s="3">
        <f t="shared" si="18"/>
      </c>
      <c r="N111" s="5">
        <f t="shared" si="19"/>
      </c>
      <c r="O111" s="1">
        <f t="shared" si="20"/>
      </c>
      <c r="P111" s="21">
        <f t="shared" si="21"/>
      </c>
      <c r="Q111" s="3">
        <f t="shared" si="22"/>
      </c>
      <c r="R111" s="5">
        <f t="shared" si="23"/>
      </c>
    </row>
    <row r="112" spans="1:18" ht="12.75">
      <c r="A112" s="24"/>
      <c r="B112" s="22"/>
      <c r="C112" s="27"/>
      <c r="E112" s="18">
        <f t="shared" si="13"/>
      </c>
      <c r="F112" s="3">
        <f t="shared" si="14"/>
      </c>
      <c r="G112" s="3">
        <f>IF(B112="","",SUM(F$4:F112))</f>
      </c>
      <c r="H112" s="19">
        <f t="shared" si="24"/>
      </c>
      <c r="I112" s="3">
        <f>IF(B112="","",SUM((INDEX(F$1:F$500,H112,1)):F112))</f>
      </c>
      <c r="J112" s="20">
        <f t="shared" si="12"/>
      </c>
      <c r="K112" s="19">
        <f t="shared" si="16"/>
      </c>
      <c r="L112" s="21">
        <f t="shared" si="17"/>
      </c>
      <c r="M112" s="3">
        <f t="shared" si="18"/>
      </c>
      <c r="N112" s="5">
        <f t="shared" si="19"/>
      </c>
      <c r="O112" s="1">
        <f t="shared" si="20"/>
      </c>
      <c r="P112" s="21">
        <f t="shared" si="21"/>
      </c>
      <c r="Q112" s="3">
        <f t="shared" si="22"/>
      </c>
      <c r="R112" s="5">
        <f t="shared" si="23"/>
      </c>
    </row>
    <row r="113" spans="1:18" ht="12.75">
      <c r="A113" s="24"/>
      <c r="B113" s="22"/>
      <c r="C113" s="27"/>
      <c r="E113" s="18">
        <f t="shared" si="13"/>
      </c>
      <c r="F113" s="3">
        <f t="shared" si="14"/>
      </c>
      <c r="G113" s="3">
        <f>IF(B113="","",SUM(F$4:F113))</f>
      </c>
      <c r="H113" s="19">
        <f t="shared" si="24"/>
      </c>
      <c r="I113" s="3">
        <f>IF(B113="","",SUM((INDEX(F$1:F$500,H113,1)):F113))</f>
      </c>
      <c r="J113" s="20">
        <f t="shared" si="12"/>
      </c>
      <c r="K113" s="19">
        <f t="shared" si="16"/>
      </c>
      <c r="L113" s="21">
        <f t="shared" si="17"/>
      </c>
      <c r="M113" s="3">
        <f t="shared" si="18"/>
      </c>
      <c r="N113" s="5">
        <f t="shared" si="19"/>
      </c>
      <c r="O113" s="1">
        <f t="shared" si="20"/>
      </c>
      <c r="P113" s="21">
        <f t="shared" si="21"/>
      </c>
      <c r="Q113" s="3">
        <f t="shared" si="22"/>
      </c>
      <c r="R113" s="5">
        <f t="shared" si="23"/>
      </c>
    </row>
    <row r="114" spans="1:18" ht="12.75">
      <c r="A114" s="24"/>
      <c r="B114" s="22"/>
      <c r="C114" s="27"/>
      <c r="E114" s="18">
        <f t="shared" si="13"/>
      </c>
      <c r="F114" s="3">
        <f t="shared" si="14"/>
      </c>
      <c r="G114" s="3">
        <f>IF(B114="","",SUM(F$4:F114))</f>
      </c>
      <c r="H114" s="19">
        <f t="shared" si="24"/>
      </c>
      <c r="I114" s="3">
        <f>IF(B114="","",SUM((INDEX(F$1:F$500,H114,1)):F114))</f>
      </c>
      <c r="J114" s="20">
        <f t="shared" si="12"/>
      </c>
      <c r="K114" s="19">
        <f t="shared" si="16"/>
      </c>
      <c r="L114" s="21">
        <f t="shared" si="17"/>
      </c>
      <c r="M114" s="3">
        <f t="shared" si="18"/>
      </c>
      <c r="N114" s="5">
        <f t="shared" si="19"/>
      </c>
      <c r="O114" s="1">
        <f t="shared" si="20"/>
      </c>
      <c r="P114" s="21">
        <f t="shared" si="21"/>
      </c>
      <c r="Q114" s="3">
        <f t="shared" si="22"/>
      </c>
      <c r="R114" s="5">
        <f t="shared" si="23"/>
      </c>
    </row>
    <row r="115" spans="1:18" ht="12.75">
      <c r="A115" s="24"/>
      <c r="B115" s="22"/>
      <c r="C115" s="27"/>
      <c r="E115" s="18">
        <f t="shared" si="13"/>
      </c>
      <c r="F115" s="3">
        <f t="shared" si="14"/>
      </c>
      <c r="G115" s="3">
        <f>IF(B115="","",SUM(F$4:F115))</f>
      </c>
      <c r="H115" s="19">
        <f t="shared" si="24"/>
      </c>
      <c r="I115" s="3">
        <f>IF(B115="","",SUM((INDEX(F$1:F$500,H115,1)):F115))</f>
      </c>
      <c r="J115" s="20">
        <f t="shared" si="12"/>
      </c>
      <c r="K115" s="19">
        <f t="shared" si="16"/>
      </c>
      <c r="L115" s="21">
        <f t="shared" si="17"/>
      </c>
      <c r="M115" s="3">
        <f t="shared" si="18"/>
      </c>
      <c r="N115" s="5">
        <f t="shared" si="19"/>
      </c>
      <c r="O115" s="1">
        <f t="shared" si="20"/>
      </c>
      <c r="P115" s="21">
        <f t="shared" si="21"/>
      </c>
      <c r="Q115" s="3">
        <f t="shared" si="22"/>
      </c>
      <c r="R115" s="5">
        <f t="shared" si="23"/>
      </c>
    </row>
    <row r="116" spans="1:18" ht="12.75">
      <c r="A116" s="24"/>
      <c r="B116" s="22"/>
      <c r="C116" s="27"/>
      <c r="E116" s="18">
        <f t="shared" si="13"/>
      </c>
      <c r="F116" s="3">
        <f t="shared" si="14"/>
      </c>
      <c r="G116" s="3">
        <f>IF(B116="","",SUM(F$4:F116))</f>
      </c>
      <c r="H116" s="19">
        <f t="shared" si="24"/>
      </c>
      <c r="I116" s="3">
        <f>IF(B116="","",SUM((INDEX(F$1:F$500,H116,1)):F116))</f>
      </c>
      <c r="J116" s="20">
        <f t="shared" si="12"/>
      </c>
      <c r="K116" s="19">
        <f t="shared" si="16"/>
      </c>
      <c r="L116" s="21">
        <f t="shared" si="17"/>
      </c>
      <c r="M116" s="3">
        <f t="shared" si="18"/>
      </c>
      <c r="N116" s="5">
        <f t="shared" si="19"/>
      </c>
      <c r="O116" s="1">
        <f t="shared" si="20"/>
      </c>
      <c r="P116" s="21">
        <f t="shared" si="21"/>
      </c>
      <c r="Q116" s="3">
        <f t="shared" si="22"/>
      </c>
      <c r="R116" s="5">
        <f t="shared" si="23"/>
      </c>
    </row>
    <row r="117" spans="1:18" ht="12.75">
      <c r="A117" s="24"/>
      <c r="B117" s="22"/>
      <c r="C117" s="27"/>
      <c r="E117" s="18">
        <f t="shared" si="13"/>
      </c>
      <c r="F117" s="3">
        <f t="shared" si="14"/>
      </c>
      <c r="G117" s="3">
        <f>IF(B117="","",SUM(F$4:F117))</f>
      </c>
      <c r="H117" s="19">
        <f t="shared" si="24"/>
      </c>
      <c r="I117" s="3">
        <f>IF(B117="","",SUM((INDEX(F$1:F$500,H117,1)):F117))</f>
      </c>
      <c r="J117" s="20">
        <f t="shared" si="12"/>
      </c>
      <c r="K117" s="19">
        <f t="shared" si="16"/>
      </c>
      <c r="L117" s="21">
        <f t="shared" si="17"/>
      </c>
      <c r="M117" s="3">
        <f t="shared" si="18"/>
      </c>
      <c r="N117" s="5">
        <f t="shared" si="19"/>
      </c>
      <c r="O117" s="1">
        <f t="shared" si="20"/>
      </c>
      <c r="P117" s="21">
        <f t="shared" si="21"/>
      </c>
      <c r="Q117" s="3">
        <f t="shared" si="22"/>
      </c>
      <c r="R117" s="5">
        <f t="shared" si="23"/>
      </c>
    </row>
    <row r="118" spans="1:18" ht="12.75">
      <c r="A118" s="24"/>
      <c r="B118" s="22"/>
      <c r="C118" s="27"/>
      <c r="E118" s="18">
        <f t="shared" si="13"/>
      </c>
      <c r="F118" s="3">
        <f t="shared" si="14"/>
      </c>
      <c r="G118" s="3">
        <f>IF(B118="","",SUM(F$4:F118))</f>
      </c>
      <c r="H118" s="19">
        <f t="shared" si="24"/>
      </c>
      <c r="I118" s="3">
        <f>IF(B118="","",SUM((INDEX(F$1:F$500,H118,1)):F118))</f>
      </c>
      <c r="J118" s="20">
        <f t="shared" si="12"/>
      </c>
      <c r="K118" s="19">
        <f t="shared" si="16"/>
      </c>
      <c r="L118" s="21">
        <f t="shared" si="17"/>
      </c>
      <c r="M118" s="3">
        <f t="shared" si="18"/>
      </c>
      <c r="N118" s="5">
        <f t="shared" si="19"/>
      </c>
      <c r="O118" s="1">
        <f t="shared" si="20"/>
      </c>
      <c r="P118" s="21">
        <f t="shared" si="21"/>
      </c>
      <c r="Q118" s="3">
        <f t="shared" si="22"/>
      </c>
      <c r="R118" s="5">
        <f t="shared" si="23"/>
      </c>
    </row>
    <row r="119" spans="1:18" ht="12.75">
      <c r="A119" s="24"/>
      <c r="B119" s="22"/>
      <c r="C119" s="27"/>
      <c r="E119" s="18">
        <f t="shared" si="13"/>
      </c>
      <c r="F119" s="3">
        <f t="shared" si="14"/>
      </c>
      <c r="G119" s="3">
        <f>IF(B119="","",SUM(F$4:F119))</f>
      </c>
      <c r="H119" s="19">
        <f t="shared" si="24"/>
      </c>
      <c r="I119" s="3">
        <f>IF(B119="","",SUM((INDEX(F$1:F$500,H119,1)):F119))</f>
      </c>
      <c r="J119" s="20">
        <f t="shared" si="12"/>
      </c>
      <c r="K119" s="19">
        <f t="shared" si="16"/>
      </c>
      <c r="L119" s="21">
        <f t="shared" si="17"/>
      </c>
      <c r="M119" s="3">
        <f t="shared" si="18"/>
      </c>
      <c r="N119" s="5">
        <f t="shared" si="19"/>
      </c>
      <c r="O119" s="1">
        <f t="shared" si="20"/>
      </c>
      <c r="P119" s="21">
        <f t="shared" si="21"/>
      </c>
      <c r="Q119" s="3">
        <f t="shared" si="22"/>
      </c>
      <c r="R119" s="5">
        <f t="shared" si="23"/>
      </c>
    </row>
    <row r="120" spans="1:18" ht="12.75">
      <c r="A120" s="24"/>
      <c r="B120" s="22"/>
      <c r="C120" s="27"/>
      <c r="E120" s="18">
        <f t="shared" si="13"/>
      </c>
      <c r="F120" s="3">
        <f t="shared" si="14"/>
      </c>
      <c r="G120" s="3">
        <f>IF(B120="","",SUM(F$4:F120))</f>
      </c>
      <c r="H120" s="19">
        <f t="shared" si="24"/>
      </c>
      <c r="I120" s="3">
        <f>IF(B120="","",SUM((INDEX(F$1:F$500,H120,1)):F120))</f>
      </c>
      <c r="J120" s="20">
        <f t="shared" si="12"/>
      </c>
      <c r="K120" s="19">
        <f t="shared" si="16"/>
      </c>
      <c r="L120" s="21">
        <f t="shared" si="17"/>
      </c>
      <c r="M120" s="3">
        <f t="shared" si="18"/>
      </c>
      <c r="N120" s="5">
        <f t="shared" si="19"/>
      </c>
      <c r="O120" s="1">
        <f t="shared" si="20"/>
      </c>
      <c r="P120" s="21">
        <f t="shared" si="21"/>
      </c>
      <c r="Q120" s="3">
        <f t="shared" si="22"/>
      </c>
      <c r="R120" s="5">
        <f t="shared" si="23"/>
      </c>
    </row>
    <row r="121" spans="1:18" ht="12.75">
      <c r="A121" s="24"/>
      <c r="B121" s="22"/>
      <c r="C121" s="27"/>
      <c r="E121" s="18">
        <f t="shared" si="13"/>
      </c>
      <c r="F121" s="3">
        <f t="shared" si="14"/>
      </c>
      <c r="G121" s="3">
        <f>IF(B121="","",SUM(F$4:F121))</f>
      </c>
      <c r="H121" s="19">
        <f t="shared" si="24"/>
      </c>
      <c r="I121" s="3">
        <f>IF(B121="","",SUM((INDEX(F$1:F$500,H121,1)):F121))</f>
      </c>
      <c r="J121" s="20">
        <f t="shared" si="12"/>
      </c>
      <c r="K121" s="19">
        <f t="shared" si="16"/>
      </c>
      <c r="L121" s="21">
        <f t="shared" si="17"/>
      </c>
      <c r="M121" s="3">
        <f t="shared" si="18"/>
      </c>
      <c r="N121" s="5">
        <f t="shared" si="19"/>
      </c>
      <c r="O121" s="1">
        <f t="shared" si="20"/>
      </c>
      <c r="P121" s="21">
        <f t="shared" si="21"/>
      </c>
      <c r="Q121" s="3">
        <f t="shared" si="22"/>
      </c>
      <c r="R121" s="5">
        <f t="shared" si="23"/>
      </c>
    </row>
    <row r="122" spans="1:18" ht="12.75">
      <c r="A122" s="24"/>
      <c r="B122" s="22"/>
      <c r="C122" s="27"/>
      <c r="E122" s="18">
        <f t="shared" si="13"/>
      </c>
      <c r="F122" s="3">
        <f t="shared" si="14"/>
      </c>
      <c r="G122" s="3">
        <f>IF(B122="","",SUM(F$4:F122))</f>
      </c>
      <c r="H122" s="19">
        <f t="shared" si="24"/>
      </c>
      <c r="I122" s="3">
        <f>IF(B122="","",SUM((INDEX(F$1:F$500,H122,1)):F122))</f>
      </c>
      <c r="J122" s="20">
        <f t="shared" si="12"/>
      </c>
      <c r="K122" s="19">
        <f t="shared" si="16"/>
      </c>
      <c r="L122" s="21">
        <f t="shared" si="17"/>
      </c>
      <c r="M122" s="3">
        <f t="shared" si="18"/>
      </c>
      <c r="N122" s="5">
        <f t="shared" si="19"/>
      </c>
      <c r="O122" s="1">
        <f t="shared" si="20"/>
      </c>
      <c r="P122" s="21">
        <f t="shared" si="21"/>
      </c>
      <c r="Q122" s="3">
        <f t="shared" si="22"/>
      </c>
      <c r="R122" s="5">
        <f t="shared" si="23"/>
      </c>
    </row>
    <row r="123" spans="1:18" ht="12.75">
      <c r="A123" s="24"/>
      <c r="B123" s="22"/>
      <c r="C123" s="27"/>
      <c r="E123" s="18">
        <f t="shared" si="13"/>
      </c>
      <c r="F123" s="3">
        <f t="shared" si="14"/>
      </c>
      <c r="G123" s="3">
        <f>IF(B123="","",SUM(F$4:F123))</f>
      </c>
      <c r="H123" s="19">
        <f t="shared" si="24"/>
      </c>
      <c r="I123" s="3">
        <f>IF(B123="","",SUM((INDEX(F$1:F$500,H123,1)):F123))</f>
      </c>
      <c r="J123" s="20">
        <f t="shared" si="12"/>
      </c>
      <c r="K123" s="19">
        <f t="shared" si="16"/>
      </c>
      <c r="L123" s="21">
        <f t="shared" si="17"/>
      </c>
      <c r="M123" s="3">
        <f t="shared" si="18"/>
      </c>
      <c r="N123" s="5">
        <f t="shared" si="19"/>
      </c>
      <c r="O123" s="1">
        <f t="shared" si="20"/>
      </c>
      <c r="P123" s="21">
        <f t="shared" si="21"/>
      </c>
      <c r="Q123" s="3">
        <f t="shared" si="22"/>
      </c>
      <c r="R123" s="5">
        <f t="shared" si="23"/>
      </c>
    </row>
    <row r="124" spans="1:18" ht="12.75">
      <c r="A124" s="24"/>
      <c r="B124" s="22"/>
      <c r="C124" s="27"/>
      <c r="E124" s="18">
        <f t="shared" si="13"/>
      </c>
      <c r="F124" s="3">
        <f t="shared" si="14"/>
      </c>
      <c r="G124" s="3">
        <f>IF(B124="","",SUM(F$4:F124))</f>
      </c>
      <c r="H124" s="19">
        <f t="shared" si="24"/>
      </c>
      <c r="I124" s="3">
        <f>IF(B124="","",SUM((INDEX(F$1:F$500,H124,1)):F124))</f>
      </c>
      <c r="J124" s="20">
        <f t="shared" si="12"/>
      </c>
      <c r="K124" s="19">
        <f t="shared" si="16"/>
      </c>
      <c r="L124" s="21">
        <f t="shared" si="17"/>
      </c>
      <c r="M124" s="3">
        <f t="shared" si="18"/>
      </c>
      <c r="N124" s="5">
        <f t="shared" si="19"/>
      </c>
      <c r="O124" s="1">
        <f t="shared" si="20"/>
      </c>
      <c r="P124" s="21">
        <f t="shared" si="21"/>
      </c>
      <c r="Q124" s="3">
        <f t="shared" si="22"/>
      </c>
      <c r="R124" s="5">
        <f t="shared" si="23"/>
      </c>
    </row>
    <row r="125" spans="1:18" ht="12.75">
      <c r="A125" s="24"/>
      <c r="B125" s="22"/>
      <c r="C125" s="27"/>
      <c r="E125" s="18">
        <f t="shared" si="13"/>
      </c>
      <c r="F125" s="3">
        <f t="shared" si="14"/>
      </c>
      <c r="G125" s="3">
        <f>IF(B125="","",SUM(F$4:F125))</f>
      </c>
      <c r="H125" s="19">
        <f t="shared" si="24"/>
      </c>
      <c r="I125" s="3">
        <f>IF(B125="","",SUM((INDEX(F$1:F$500,H125,1)):F125))</f>
      </c>
      <c r="J125" s="20">
        <f t="shared" si="12"/>
      </c>
      <c r="K125" s="19">
        <f t="shared" si="16"/>
      </c>
      <c r="L125" s="21">
        <f t="shared" si="17"/>
      </c>
      <c r="M125" s="3">
        <f t="shared" si="18"/>
      </c>
      <c r="N125" s="5">
        <f t="shared" si="19"/>
      </c>
      <c r="O125" s="1">
        <f t="shared" si="20"/>
      </c>
      <c r="P125" s="21">
        <f t="shared" si="21"/>
      </c>
      <c r="Q125" s="3">
        <f t="shared" si="22"/>
      </c>
      <c r="R125" s="5">
        <f t="shared" si="23"/>
      </c>
    </row>
    <row r="126" spans="1:18" ht="12.75">
      <c r="A126" s="24"/>
      <c r="B126" s="22"/>
      <c r="C126" s="27"/>
      <c r="E126" s="18">
        <f t="shared" si="13"/>
      </c>
      <c r="F126" s="3">
        <f t="shared" si="14"/>
      </c>
      <c r="G126" s="3">
        <f>IF(B126="","",SUM(F$4:F126))</f>
      </c>
      <c r="H126" s="19">
        <f t="shared" si="24"/>
      </c>
      <c r="I126" s="3">
        <f>IF(B126="","",SUM((INDEX(F$1:F$500,H126,1)):F126))</f>
      </c>
      <c r="J126" s="20">
        <f t="shared" si="12"/>
      </c>
      <c r="K126" s="19">
        <f t="shared" si="16"/>
      </c>
      <c r="L126" s="21">
        <f t="shared" si="17"/>
      </c>
      <c r="M126" s="3">
        <f t="shared" si="18"/>
      </c>
      <c r="N126" s="5">
        <f t="shared" si="19"/>
      </c>
      <c r="O126" s="1">
        <f t="shared" si="20"/>
      </c>
      <c r="P126" s="21">
        <f t="shared" si="21"/>
      </c>
      <c r="Q126" s="3">
        <f t="shared" si="22"/>
      </c>
      <c r="R126" s="5">
        <f t="shared" si="23"/>
      </c>
    </row>
    <row r="127" spans="1:18" ht="12.75">
      <c r="A127" s="24"/>
      <c r="B127" s="22"/>
      <c r="C127" s="27"/>
      <c r="E127" s="18">
        <f t="shared" si="13"/>
      </c>
      <c r="F127" s="3">
        <f t="shared" si="14"/>
      </c>
      <c r="G127" s="3">
        <f>IF(B127="","",SUM(F$4:F127))</f>
      </c>
      <c r="H127" s="19">
        <f t="shared" si="24"/>
      </c>
      <c r="I127" s="3">
        <f>IF(B127="","",SUM((INDEX(F$1:F$500,H127,1)):F127))</f>
      </c>
      <c r="J127" s="20">
        <f t="shared" si="12"/>
      </c>
      <c r="K127" s="19">
        <f t="shared" si="16"/>
      </c>
      <c r="L127" s="21">
        <f t="shared" si="17"/>
      </c>
      <c r="M127" s="3">
        <f t="shared" si="18"/>
      </c>
      <c r="N127" s="5">
        <f t="shared" si="19"/>
      </c>
      <c r="O127" s="1">
        <f t="shared" si="20"/>
      </c>
      <c r="P127" s="21">
        <f t="shared" si="21"/>
      </c>
      <c r="Q127" s="3">
        <f t="shared" si="22"/>
      </c>
      <c r="R127" s="5">
        <f t="shared" si="23"/>
      </c>
    </row>
    <row r="128" spans="1:18" ht="12.75">
      <c r="A128" s="24"/>
      <c r="B128" s="22"/>
      <c r="C128" s="27"/>
      <c r="E128" s="18">
        <f t="shared" si="13"/>
      </c>
      <c r="F128" s="3">
        <f t="shared" si="14"/>
      </c>
      <c r="G128" s="3">
        <f>IF(B128="","",SUM(F$4:F128))</f>
      </c>
      <c r="H128" s="19">
        <f t="shared" si="24"/>
      </c>
      <c r="I128" s="3">
        <f>IF(B128="","",SUM((INDEX(F$1:F$500,H128,1)):F128))</f>
      </c>
      <c r="J128" s="20">
        <f t="shared" si="12"/>
      </c>
      <c r="K128" s="19">
        <f t="shared" si="16"/>
      </c>
      <c r="L128" s="21">
        <f t="shared" si="17"/>
      </c>
      <c r="M128" s="3">
        <f t="shared" si="18"/>
      </c>
      <c r="N128" s="5">
        <f t="shared" si="19"/>
      </c>
      <c r="O128" s="1">
        <f t="shared" si="20"/>
      </c>
      <c r="P128" s="21">
        <f t="shared" si="21"/>
      </c>
      <c r="Q128" s="3">
        <f t="shared" si="22"/>
      </c>
      <c r="R128" s="5">
        <f t="shared" si="23"/>
      </c>
    </row>
    <row r="129" spans="1:18" ht="12.75">
      <c r="A129" s="24"/>
      <c r="B129" s="22"/>
      <c r="C129" s="27"/>
      <c r="E129" s="18">
        <f t="shared" si="13"/>
      </c>
      <c r="F129" s="3">
        <f t="shared" si="14"/>
      </c>
      <c r="G129" s="3">
        <f>IF(B129="","",SUM(F$4:F129))</f>
      </c>
      <c r="H129" s="19">
        <f t="shared" si="24"/>
      </c>
      <c r="I129" s="3">
        <f>IF(B129="","",SUM((INDEX(F$1:F$500,H129,1)):F129))</f>
      </c>
      <c r="J129" s="20">
        <f t="shared" si="12"/>
      </c>
      <c r="K129" s="19">
        <f t="shared" si="16"/>
      </c>
      <c r="L129" s="21">
        <f t="shared" si="17"/>
      </c>
      <c r="M129" s="3">
        <f t="shared" si="18"/>
      </c>
      <c r="N129" s="5">
        <f t="shared" si="19"/>
      </c>
      <c r="O129" s="1">
        <f t="shared" si="20"/>
      </c>
      <c r="P129" s="21">
        <f t="shared" si="21"/>
      </c>
      <c r="Q129" s="3">
        <f t="shared" si="22"/>
      </c>
      <c r="R129" s="5">
        <f t="shared" si="23"/>
      </c>
    </row>
    <row r="130" spans="1:18" ht="12.75">
      <c r="A130" s="24"/>
      <c r="B130" s="22"/>
      <c r="C130" s="27"/>
      <c r="E130" s="18">
        <f t="shared" si="13"/>
      </c>
      <c r="F130" s="3">
        <f t="shared" si="14"/>
      </c>
      <c r="G130" s="3">
        <f>IF(B130="","",SUM(F$4:F130))</f>
      </c>
      <c r="H130" s="19">
        <f t="shared" si="24"/>
      </c>
      <c r="I130" s="3">
        <f>IF(B130="","",SUM((INDEX(F$1:F$500,H130,1)):F130))</f>
      </c>
      <c r="J130" s="20">
        <f t="shared" si="12"/>
      </c>
      <c r="K130" s="19">
        <f t="shared" si="16"/>
      </c>
      <c r="L130" s="21">
        <f t="shared" si="17"/>
      </c>
      <c r="M130" s="3">
        <f t="shared" si="18"/>
      </c>
      <c r="N130" s="5">
        <f t="shared" si="19"/>
      </c>
      <c r="O130" s="1">
        <f t="shared" si="20"/>
      </c>
      <c r="P130" s="21">
        <f t="shared" si="21"/>
      </c>
      <c r="Q130" s="3">
        <f t="shared" si="22"/>
      </c>
      <c r="R130" s="5">
        <f t="shared" si="23"/>
      </c>
    </row>
    <row r="131" spans="1:18" ht="12.75">
      <c r="A131" s="24"/>
      <c r="B131" s="22"/>
      <c r="C131" s="27"/>
      <c r="E131" s="18">
        <f t="shared" si="13"/>
      </c>
      <c r="F131" s="3">
        <f t="shared" si="14"/>
      </c>
      <c r="G131" s="3">
        <f>IF(B131="","",SUM(F$4:F131))</f>
      </c>
      <c r="H131" s="19">
        <f t="shared" si="24"/>
      </c>
      <c r="I131" s="3">
        <f>IF(B131="","",SUM((INDEX(F$1:F$500,H131,1)):F131))</f>
      </c>
      <c r="J131" s="20">
        <f t="shared" si="12"/>
      </c>
      <c r="K131" s="19">
        <f t="shared" si="16"/>
      </c>
      <c r="L131" s="21">
        <f t="shared" si="17"/>
      </c>
      <c r="M131" s="3">
        <f t="shared" si="18"/>
      </c>
      <c r="N131" s="5">
        <f t="shared" si="19"/>
      </c>
      <c r="O131" s="1">
        <f t="shared" si="20"/>
      </c>
      <c r="P131" s="21">
        <f t="shared" si="21"/>
      </c>
      <c r="Q131" s="3">
        <f t="shared" si="22"/>
      </c>
      <c r="R131" s="5">
        <f t="shared" si="23"/>
      </c>
    </row>
    <row r="132" spans="1:18" ht="12.75">
      <c r="A132" s="24"/>
      <c r="B132" s="22"/>
      <c r="C132" s="27"/>
      <c r="E132" s="18">
        <f t="shared" si="13"/>
      </c>
      <c r="F132" s="3">
        <f t="shared" si="14"/>
      </c>
      <c r="G132" s="3">
        <f>IF(B132="","",SUM(F$4:F132))</f>
      </c>
      <c r="H132" s="19">
        <f t="shared" si="24"/>
      </c>
      <c r="I132" s="3">
        <f>IF(B132="","",SUM((INDEX(F$1:F$500,H132,1)):F132))</f>
      </c>
      <c r="J132" s="20">
        <f aca="true" t="shared" si="25" ref="J132:J195">IF(B132="","",IF(OR(H133&gt;H132,E133=""),1,0))</f>
      </c>
      <c r="K132" s="19">
        <f t="shared" si="16"/>
      </c>
      <c r="L132" s="21">
        <f t="shared" si="17"/>
      </c>
      <c r="M132" s="3">
        <f t="shared" si="18"/>
      </c>
      <c r="N132" s="5">
        <f t="shared" si="19"/>
      </c>
      <c r="O132" s="1">
        <f t="shared" si="20"/>
      </c>
      <c r="P132" s="21">
        <f t="shared" si="21"/>
      </c>
      <c r="Q132" s="3">
        <f t="shared" si="22"/>
      </c>
      <c r="R132" s="5">
        <f t="shared" si="23"/>
      </c>
    </row>
    <row r="133" spans="1:18" ht="12.75">
      <c r="A133" s="24"/>
      <c r="B133" s="22"/>
      <c r="C133" s="27"/>
      <c r="E133" s="18">
        <f aca="true" t="shared" si="26" ref="E133:E196">IF(B133="","",B133)</f>
      </c>
      <c r="F133" s="3">
        <f aca="true" t="shared" si="27" ref="F133:F196">IF(B133="","",C133)</f>
      </c>
      <c r="G133" s="3">
        <f>IF(B133="","",SUM(F$4:F133))</f>
      </c>
      <c r="H133" s="19">
        <f t="shared" si="24"/>
      </c>
      <c r="I133" s="3">
        <f>IF(B133="","",SUM((INDEX(F$1:F$500,H133,1)):F133))</f>
      </c>
      <c r="J133" s="20">
        <f t="shared" si="25"/>
      </c>
      <c r="K133" s="19">
        <f aca="true" t="shared" si="28" ref="K133:K196">IF(L133="","",ROW(H133))</f>
      </c>
      <c r="L133" s="21">
        <f aca="true" t="shared" si="29" ref="L133:L196">IF(M133="","",B133)</f>
      </c>
      <c r="M133" s="3">
        <f aca="true" t="shared" si="30" ref="M133:M196">IF(J133=1,I133,"")</f>
      </c>
      <c r="N133" s="5">
        <f aca="true" t="shared" si="31" ref="N133:N196">IF(J133=1,G133,"")</f>
      </c>
      <c r="O133" s="1">
        <f aca="true" t="shared" si="32" ref="O133:O196">IF(ROW(K130)&gt;$O$3,"",SMALL(K$1:K$65536,ROW(K130)))</f>
      </c>
      <c r="P133" s="21">
        <f aca="true" t="shared" si="33" ref="P133:P196">IF(O133="","",VLOOKUP(O133,K$1:N$65536,2))</f>
      </c>
      <c r="Q133" s="3">
        <f aca="true" t="shared" si="34" ref="Q133:Q196">IF(O133="","",VLOOKUP(O133,K$1:N$65536,3))</f>
      </c>
      <c r="R133" s="5">
        <f aca="true" t="shared" si="35" ref="R133:R196">IF(O133="","",VLOOKUP(O133,K$1:N$65536,4))</f>
      </c>
    </row>
    <row r="134" spans="1:18" ht="12.75">
      <c r="A134" s="24"/>
      <c r="B134" s="22"/>
      <c r="C134" s="27"/>
      <c r="E134" s="18">
        <f t="shared" si="26"/>
      </c>
      <c r="F134" s="3">
        <f t="shared" si="27"/>
      </c>
      <c r="G134" s="3">
        <f>IF(B134="","",SUM(F$4:F134))</f>
      </c>
      <c r="H134" s="19">
        <f t="shared" si="24"/>
      </c>
      <c r="I134" s="3">
        <f>IF(B134="","",SUM((INDEX(F$1:F$500,H134,1)):F134))</f>
      </c>
      <c r="J134" s="20">
        <f t="shared" si="25"/>
      </c>
      <c r="K134" s="19">
        <f t="shared" si="28"/>
      </c>
      <c r="L134" s="21">
        <f t="shared" si="29"/>
      </c>
      <c r="M134" s="3">
        <f t="shared" si="30"/>
      </c>
      <c r="N134" s="5">
        <f t="shared" si="31"/>
      </c>
      <c r="O134" s="1">
        <f t="shared" si="32"/>
      </c>
      <c r="P134" s="21">
        <f t="shared" si="33"/>
      </c>
      <c r="Q134" s="3">
        <f t="shared" si="34"/>
      </c>
      <c r="R134" s="5">
        <f t="shared" si="35"/>
      </c>
    </row>
    <row r="135" spans="1:18" ht="12.75">
      <c r="A135" s="24"/>
      <c r="B135" s="22"/>
      <c r="C135" s="27"/>
      <c r="E135" s="18">
        <f t="shared" si="26"/>
      </c>
      <c r="F135" s="3">
        <f t="shared" si="27"/>
      </c>
      <c r="G135" s="3">
        <f>IF(B135="","",SUM(F$4:F135))</f>
      </c>
      <c r="H135" s="19">
        <f t="shared" si="24"/>
      </c>
      <c r="I135" s="3">
        <f>IF(B135="","",SUM((INDEX(F$1:F$500,H135,1)):F135))</f>
      </c>
      <c r="J135" s="20">
        <f t="shared" si="25"/>
      </c>
      <c r="K135" s="19">
        <f t="shared" si="28"/>
      </c>
      <c r="L135" s="21">
        <f t="shared" si="29"/>
      </c>
      <c r="M135" s="3">
        <f t="shared" si="30"/>
      </c>
      <c r="N135" s="5">
        <f t="shared" si="31"/>
      </c>
      <c r="O135" s="1">
        <f t="shared" si="32"/>
      </c>
      <c r="P135" s="21">
        <f t="shared" si="33"/>
      </c>
      <c r="Q135" s="3">
        <f t="shared" si="34"/>
      </c>
      <c r="R135" s="5">
        <f t="shared" si="35"/>
      </c>
    </row>
    <row r="136" spans="1:18" ht="12.75">
      <c r="A136" s="24"/>
      <c r="B136" s="22"/>
      <c r="C136" s="27"/>
      <c r="E136" s="18">
        <f t="shared" si="26"/>
      </c>
      <c r="F136" s="3">
        <f t="shared" si="27"/>
      </c>
      <c r="G136" s="3">
        <f>IF(B136="","",SUM(F$4:F136))</f>
      </c>
      <c r="H136" s="19">
        <f t="shared" si="24"/>
      </c>
      <c r="I136" s="3">
        <f>IF(B136="","",SUM((INDEX(F$1:F$500,H136,1)):F136))</f>
      </c>
      <c r="J136" s="20">
        <f t="shared" si="25"/>
      </c>
      <c r="K136" s="19">
        <f t="shared" si="28"/>
      </c>
      <c r="L136" s="21">
        <f t="shared" si="29"/>
      </c>
      <c r="M136" s="3">
        <f t="shared" si="30"/>
      </c>
      <c r="N136" s="5">
        <f t="shared" si="31"/>
      </c>
      <c r="O136" s="1">
        <f t="shared" si="32"/>
      </c>
      <c r="P136" s="21">
        <f t="shared" si="33"/>
      </c>
      <c r="Q136" s="3">
        <f t="shared" si="34"/>
      </c>
      <c r="R136" s="5">
        <f t="shared" si="35"/>
      </c>
    </row>
    <row r="137" spans="1:18" ht="12.75">
      <c r="A137" s="24"/>
      <c r="B137" s="22"/>
      <c r="C137" s="27"/>
      <c r="E137" s="18">
        <f t="shared" si="26"/>
      </c>
      <c r="F137" s="3">
        <f t="shared" si="27"/>
      </c>
      <c r="G137" s="3">
        <f>IF(B137="","",SUM(F$4:F137))</f>
      </c>
      <c r="H137" s="19">
        <f t="shared" si="24"/>
      </c>
      <c r="I137" s="3">
        <f>IF(B137="","",SUM((INDEX(F$1:F$500,H137,1)):F137))</f>
      </c>
      <c r="J137" s="20">
        <f t="shared" si="25"/>
      </c>
      <c r="K137" s="19">
        <f t="shared" si="28"/>
      </c>
      <c r="L137" s="21">
        <f t="shared" si="29"/>
      </c>
      <c r="M137" s="3">
        <f t="shared" si="30"/>
      </c>
      <c r="N137" s="5">
        <f t="shared" si="31"/>
      </c>
      <c r="O137" s="1">
        <f t="shared" si="32"/>
      </c>
      <c r="P137" s="21">
        <f t="shared" si="33"/>
      </c>
      <c r="Q137" s="3">
        <f t="shared" si="34"/>
      </c>
      <c r="R137" s="5">
        <f t="shared" si="35"/>
      </c>
    </row>
    <row r="138" spans="1:18" ht="12.75">
      <c r="A138" s="25"/>
      <c r="B138" s="22"/>
      <c r="C138" s="27"/>
      <c r="E138" s="18">
        <f t="shared" si="26"/>
      </c>
      <c r="F138" s="3">
        <f t="shared" si="27"/>
      </c>
      <c r="G138" s="3">
        <f>IF(B138="","",SUM(F$4:F138))</f>
      </c>
      <c r="H138" s="19">
        <f t="shared" si="24"/>
      </c>
      <c r="I138" s="3">
        <f>IF(B138="","",SUM((INDEX(F$1:F$500,H138,1)):F138))</f>
      </c>
      <c r="J138" s="20">
        <f t="shared" si="25"/>
      </c>
      <c r="K138" s="19">
        <f t="shared" si="28"/>
      </c>
      <c r="L138" s="21">
        <f t="shared" si="29"/>
      </c>
      <c r="M138" s="3">
        <f t="shared" si="30"/>
      </c>
      <c r="N138" s="5">
        <f t="shared" si="31"/>
      </c>
      <c r="O138" s="1">
        <f t="shared" si="32"/>
      </c>
      <c r="P138" s="21">
        <f t="shared" si="33"/>
      </c>
      <c r="Q138" s="3">
        <f t="shared" si="34"/>
      </c>
      <c r="R138" s="5">
        <f t="shared" si="35"/>
      </c>
    </row>
    <row r="139" spans="2:18" ht="12.75">
      <c r="B139" s="22"/>
      <c r="C139" s="27"/>
      <c r="E139" s="18">
        <f t="shared" si="26"/>
      </c>
      <c r="F139" s="3">
        <f t="shared" si="27"/>
      </c>
      <c r="G139" s="3">
        <f>IF(B139="","",SUM(F$4:F139))</f>
      </c>
      <c r="H139" s="19">
        <f t="shared" si="24"/>
      </c>
      <c r="I139" s="3">
        <f>IF(B139="","",SUM((INDEX(F$1:F$500,H139,1)):F139))</f>
      </c>
      <c r="J139" s="20">
        <f t="shared" si="25"/>
      </c>
      <c r="K139" s="19">
        <f t="shared" si="28"/>
      </c>
      <c r="L139" s="21">
        <f t="shared" si="29"/>
      </c>
      <c r="M139" s="3">
        <f t="shared" si="30"/>
      </c>
      <c r="N139" s="5">
        <f t="shared" si="31"/>
      </c>
      <c r="O139" s="1">
        <f t="shared" si="32"/>
      </c>
      <c r="P139" s="21">
        <f t="shared" si="33"/>
      </c>
      <c r="Q139" s="3">
        <f t="shared" si="34"/>
      </c>
      <c r="R139" s="5">
        <f t="shared" si="35"/>
      </c>
    </row>
    <row r="140" spans="2:18" ht="12.75">
      <c r="B140" s="22"/>
      <c r="C140" s="27"/>
      <c r="E140" s="18">
        <f t="shared" si="26"/>
      </c>
      <c r="F140" s="3">
        <f t="shared" si="27"/>
      </c>
      <c r="G140" s="3">
        <f>IF(B140="","",SUM(F$4:F140))</f>
      </c>
      <c r="H140" s="19">
        <f t="shared" si="24"/>
      </c>
      <c r="I140" s="3">
        <f>IF(B140="","",SUM((INDEX(F$1:F$500,H140,1)):F140))</f>
      </c>
      <c r="J140" s="20">
        <f t="shared" si="25"/>
      </c>
      <c r="K140" s="19">
        <f t="shared" si="28"/>
      </c>
      <c r="L140" s="21">
        <f t="shared" si="29"/>
      </c>
      <c r="M140" s="3">
        <f t="shared" si="30"/>
      </c>
      <c r="N140" s="5">
        <f t="shared" si="31"/>
      </c>
      <c r="O140" s="1">
        <f t="shared" si="32"/>
      </c>
      <c r="P140" s="21">
        <f t="shared" si="33"/>
      </c>
      <c r="Q140" s="3">
        <f t="shared" si="34"/>
      </c>
      <c r="R140" s="5">
        <f t="shared" si="35"/>
      </c>
    </row>
    <row r="141" spans="2:18" ht="12.75">
      <c r="B141" s="22"/>
      <c r="C141" s="27"/>
      <c r="E141" s="18">
        <f t="shared" si="26"/>
      </c>
      <c r="F141" s="3">
        <f t="shared" si="27"/>
      </c>
      <c r="G141" s="3">
        <f>IF(B141="","",SUM(F$4:F141))</f>
      </c>
      <c r="H141" s="19">
        <f t="shared" si="24"/>
      </c>
      <c r="I141" s="3">
        <f>IF(B141="","",SUM((INDEX(F$1:F$500,H141,1)):F141))</f>
      </c>
      <c r="J141" s="20">
        <f t="shared" si="25"/>
      </c>
      <c r="K141" s="19">
        <f t="shared" si="28"/>
      </c>
      <c r="L141" s="21">
        <f t="shared" si="29"/>
      </c>
      <c r="M141" s="3">
        <f t="shared" si="30"/>
      </c>
      <c r="N141" s="5">
        <f t="shared" si="31"/>
      </c>
      <c r="O141" s="1">
        <f t="shared" si="32"/>
      </c>
      <c r="P141" s="21">
        <f t="shared" si="33"/>
      </c>
      <c r="Q141" s="3">
        <f t="shared" si="34"/>
      </c>
      <c r="R141" s="5">
        <f t="shared" si="35"/>
      </c>
    </row>
    <row r="142" spans="2:18" ht="12.75">
      <c r="B142" s="22"/>
      <c r="C142" s="27"/>
      <c r="E142" s="18">
        <f t="shared" si="26"/>
      </c>
      <c r="F142" s="3">
        <f t="shared" si="27"/>
      </c>
      <c r="G142" s="3">
        <f>IF(B142="","",SUM(F$4:F142))</f>
      </c>
      <c r="H142" s="19">
        <f t="shared" si="24"/>
      </c>
      <c r="I142" s="3">
        <f>IF(B142="","",SUM((INDEX(F$1:F$500,H142,1)):F142))</f>
      </c>
      <c r="J142" s="20">
        <f t="shared" si="25"/>
      </c>
      <c r="K142" s="19">
        <f t="shared" si="28"/>
      </c>
      <c r="L142" s="21">
        <f t="shared" si="29"/>
      </c>
      <c r="M142" s="3">
        <f t="shared" si="30"/>
      </c>
      <c r="N142" s="5">
        <f t="shared" si="31"/>
      </c>
      <c r="O142" s="1">
        <f t="shared" si="32"/>
      </c>
      <c r="P142" s="21">
        <f t="shared" si="33"/>
      </c>
      <c r="Q142" s="3">
        <f t="shared" si="34"/>
      </c>
      <c r="R142" s="5">
        <f t="shared" si="35"/>
      </c>
    </row>
    <row r="143" spans="2:18" ht="12.75">
      <c r="B143" s="22"/>
      <c r="C143" s="27"/>
      <c r="E143" s="18">
        <f t="shared" si="26"/>
      </c>
      <c r="F143" s="3">
        <f t="shared" si="27"/>
      </c>
      <c r="G143" s="3">
        <f>IF(B143="","",SUM(F$4:F143))</f>
      </c>
      <c r="H143" s="19">
        <f t="shared" si="24"/>
      </c>
      <c r="I143" s="3">
        <f>IF(B143="","",SUM((INDEX(F$1:F$500,H143,1)):F143))</f>
      </c>
      <c r="J143" s="20">
        <f t="shared" si="25"/>
      </c>
      <c r="K143" s="19">
        <f t="shared" si="28"/>
      </c>
      <c r="L143" s="21">
        <f t="shared" si="29"/>
      </c>
      <c r="M143" s="3">
        <f t="shared" si="30"/>
      </c>
      <c r="N143" s="5">
        <f t="shared" si="31"/>
      </c>
      <c r="O143" s="1">
        <f t="shared" si="32"/>
      </c>
      <c r="P143" s="21">
        <f t="shared" si="33"/>
      </c>
      <c r="Q143" s="3">
        <f t="shared" si="34"/>
      </c>
      <c r="R143" s="5">
        <f t="shared" si="35"/>
      </c>
    </row>
    <row r="144" spans="2:18" ht="12.75">
      <c r="B144" s="22"/>
      <c r="C144" s="27"/>
      <c r="E144" s="18">
        <f t="shared" si="26"/>
      </c>
      <c r="F144" s="3">
        <f t="shared" si="27"/>
      </c>
      <c r="G144" s="3">
        <f>IF(B144="","",SUM(F$4:F144))</f>
      </c>
      <c r="H144" s="19">
        <f t="shared" si="24"/>
      </c>
      <c r="I144" s="3">
        <f>IF(B144="","",SUM((INDEX(F$1:F$500,H144,1)):F144))</f>
      </c>
      <c r="J144" s="20">
        <f t="shared" si="25"/>
      </c>
      <c r="K144" s="19">
        <f t="shared" si="28"/>
      </c>
      <c r="L144" s="21">
        <f t="shared" si="29"/>
      </c>
      <c r="M144" s="3">
        <f t="shared" si="30"/>
      </c>
      <c r="N144" s="5">
        <f t="shared" si="31"/>
      </c>
      <c r="O144" s="1">
        <f t="shared" si="32"/>
      </c>
      <c r="P144" s="21">
        <f t="shared" si="33"/>
      </c>
      <c r="Q144" s="3">
        <f t="shared" si="34"/>
      </c>
      <c r="R144" s="5">
        <f t="shared" si="35"/>
      </c>
    </row>
    <row r="145" spans="2:18" ht="12.75">
      <c r="B145" s="22"/>
      <c r="C145" s="27"/>
      <c r="E145" s="18">
        <f t="shared" si="26"/>
      </c>
      <c r="F145" s="3">
        <f t="shared" si="27"/>
      </c>
      <c r="G145" s="3">
        <f>IF(B145="","",SUM(F$4:F145))</f>
      </c>
      <c r="H145" s="19">
        <f t="shared" si="24"/>
      </c>
      <c r="I145" s="3">
        <f>IF(B145="","",SUM((INDEX(F$1:F$500,H145,1)):F145))</f>
      </c>
      <c r="J145" s="20">
        <f t="shared" si="25"/>
      </c>
      <c r="K145" s="19">
        <f t="shared" si="28"/>
      </c>
      <c r="L145" s="21">
        <f t="shared" si="29"/>
      </c>
      <c r="M145" s="3">
        <f t="shared" si="30"/>
      </c>
      <c r="N145" s="5">
        <f t="shared" si="31"/>
      </c>
      <c r="O145" s="1">
        <f t="shared" si="32"/>
      </c>
      <c r="P145" s="21">
        <f t="shared" si="33"/>
      </c>
      <c r="Q145" s="3">
        <f t="shared" si="34"/>
      </c>
      <c r="R145" s="5">
        <f t="shared" si="35"/>
      </c>
    </row>
    <row r="146" spans="2:18" ht="12.75">
      <c r="B146" s="22"/>
      <c r="C146" s="27"/>
      <c r="E146" s="18">
        <f t="shared" si="26"/>
      </c>
      <c r="F146" s="3">
        <f t="shared" si="27"/>
      </c>
      <c r="G146" s="3">
        <f>IF(B146="","",SUM(F$4:F146))</f>
      </c>
      <c r="H146" s="19">
        <f t="shared" si="24"/>
      </c>
      <c r="I146" s="3">
        <f>IF(B146="","",SUM((INDEX(F$1:F$500,H146,1)):F146))</f>
      </c>
      <c r="J146" s="20">
        <f t="shared" si="25"/>
      </c>
      <c r="K146" s="19">
        <f t="shared" si="28"/>
      </c>
      <c r="L146" s="21">
        <f t="shared" si="29"/>
      </c>
      <c r="M146" s="3">
        <f t="shared" si="30"/>
      </c>
      <c r="N146" s="5">
        <f t="shared" si="31"/>
      </c>
      <c r="O146" s="1">
        <f t="shared" si="32"/>
      </c>
      <c r="P146" s="21">
        <f t="shared" si="33"/>
      </c>
      <c r="Q146" s="3">
        <f t="shared" si="34"/>
      </c>
      <c r="R146" s="5">
        <f t="shared" si="35"/>
      </c>
    </row>
    <row r="147" spans="2:18" ht="12.75">
      <c r="B147" s="22"/>
      <c r="C147" s="27"/>
      <c r="E147" s="18">
        <f t="shared" si="26"/>
      </c>
      <c r="F147" s="3">
        <f t="shared" si="27"/>
      </c>
      <c r="G147" s="3">
        <f>IF(B147="","",SUM(F$4:F147))</f>
      </c>
      <c r="H147" s="19">
        <f t="shared" si="24"/>
      </c>
      <c r="I147" s="3">
        <f>IF(B147="","",SUM((INDEX(F$1:F$500,H147,1)):F147))</f>
      </c>
      <c r="J147" s="20">
        <f t="shared" si="25"/>
      </c>
      <c r="K147" s="19">
        <f t="shared" si="28"/>
      </c>
      <c r="L147" s="21">
        <f t="shared" si="29"/>
      </c>
      <c r="M147" s="3">
        <f t="shared" si="30"/>
      </c>
      <c r="N147" s="5">
        <f t="shared" si="31"/>
      </c>
      <c r="O147" s="1">
        <f t="shared" si="32"/>
      </c>
      <c r="P147" s="21">
        <f t="shared" si="33"/>
      </c>
      <c r="Q147" s="3">
        <f t="shared" si="34"/>
      </c>
      <c r="R147" s="5">
        <f t="shared" si="35"/>
      </c>
    </row>
    <row r="148" spans="2:18" ht="12.75">
      <c r="B148" s="22"/>
      <c r="C148" s="27"/>
      <c r="E148" s="18">
        <f t="shared" si="26"/>
      </c>
      <c r="F148" s="3">
        <f t="shared" si="27"/>
      </c>
      <c r="G148" s="3">
        <f>IF(B148="","",SUM(F$4:F148))</f>
      </c>
      <c r="H148" s="19">
        <f t="shared" si="24"/>
      </c>
      <c r="I148" s="3">
        <f>IF(B148="","",SUM((INDEX(F$1:F$500,H148,1)):F148))</f>
      </c>
      <c r="J148" s="20">
        <f t="shared" si="25"/>
      </c>
      <c r="K148" s="19">
        <f t="shared" si="28"/>
      </c>
      <c r="L148" s="21">
        <f t="shared" si="29"/>
      </c>
      <c r="M148" s="3">
        <f t="shared" si="30"/>
      </c>
      <c r="N148" s="5">
        <f t="shared" si="31"/>
      </c>
      <c r="O148" s="1">
        <f t="shared" si="32"/>
      </c>
      <c r="P148" s="21">
        <f t="shared" si="33"/>
      </c>
      <c r="Q148" s="3">
        <f t="shared" si="34"/>
      </c>
      <c r="R148" s="5">
        <f t="shared" si="35"/>
      </c>
    </row>
    <row r="149" spans="2:18" ht="12.75">
      <c r="B149" s="22"/>
      <c r="C149" s="27"/>
      <c r="E149" s="18">
        <f t="shared" si="26"/>
      </c>
      <c r="F149" s="3">
        <f t="shared" si="27"/>
      </c>
      <c r="G149" s="3">
        <f>IF(B149="","",SUM(F$4:F149))</f>
      </c>
      <c r="H149" s="19">
        <f t="shared" si="24"/>
      </c>
      <c r="I149" s="3">
        <f>IF(B149="","",SUM((INDEX(F$1:F$500,H149,1)):F149))</f>
      </c>
      <c r="J149" s="20">
        <f t="shared" si="25"/>
      </c>
      <c r="K149" s="19">
        <f t="shared" si="28"/>
      </c>
      <c r="L149" s="21">
        <f t="shared" si="29"/>
      </c>
      <c r="M149" s="3">
        <f t="shared" si="30"/>
      </c>
      <c r="N149" s="5">
        <f t="shared" si="31"/>
      </c>
      <c r="O149" s="1">
        <f t="shared" si="32"/>
      </c>
      <c r="P149" s="21">
        <f t="shared" si="33"/>
      </c>
      <c r="Q149" s="3">
        <f t="shared" si="34"/>
      </c>
      <c r="R149" s="5">
        <f t="shared" si="35"/>
      </c>
    </row>
    <row r="150" spans="2:18" ht="12.75">
      <c r="B150" s="22"/>
      <c r="C150" s="27"/>
      <c r="E150" s="18">
        <f t="shared" si="26"/>
      </c>
      <c r="F150" s="3">
        <f t="shared" si="27"/>
      </c>
      <c r="G150" s="3">
        <f>IF(B150="","",SUM(F$4:F150))</f>
      </c>
      <c r="H150" s="19">
        <f t="shared" si="24"/>
      </c>
      <c r="I150" s="3">
        <f>IF(B150="","",SUM((INDEX(F$1:F$500,H150,1)):F150))</f>
      </c>
      <c r="J150" s="20">
        <f t="shared" si="25"/>
      </c>
      <c r="K150" s="19">
        <f t="shared" si="28"/>
      </c>
      <c r="L150" s="21">
        <f t="shared" si="29"/>
      </c>
      <c r="M150" s="3">
        <f t="shared" si="30"/>
      </c>
      <c r="N150" s="5">
        <f t="shared" si="31"/>
      </c>
      <c r="O150" s="1">
        <f t="shared" si="32"/>
      </c>
      <c r="P150" s="21">
        <f t="shared" si="33"/>
      </c>
      <c r="Q150" s="3">
        <f t="shared" si="34"/>
      </c>
      <c r="R150" s="5">
        <f t="shared" si="35"/>
      </c>
    </row>
    <row r="151" spans="2:18" ht="12.75">
      <c r="B151" s="22"/>
      <c r="C151" s="27"/>
      <c r="E151" s="18">
        <f t="shared" si="26"/>
      </c>
      <c r="F151" s="3">
        <f t="shared" si="27"/>
      </c>
      <c r="G151" s="3">
        <f>IF(B151="","",SUM(F$4:F151))</f>
      </c>
      <c r="H151" s="19">
        <f t="shared" si="24"/>
      </c>
      <c r="I151" s="3">
        <f>IF(B151="","",SUM((INDEX(F$1:F$500,H151,1)):F151))</f>
      </c>
      <c r="J151" s="20">
        <f t="shared" si="25"/>
      </c>
      <c r="K151" s="19">
        <f t="shared" si="28"/>
      </c>
      <c r="L151" s="21">
        <f t="shared" si="29"/>
      </c>
      <c r="M151" s="3">
        <f t="shared" si="30"/>
      </c>
      <c r="N151" s="5">
        <f t="shared" si="31"/>
      </c>
      <c r="O151" s="1">
        <f t="shared" si="32"/>
      </c>
      <c r="P151" s="21">
        <f t="shared" si="33"/>
      </c>
      <c r="Q151" s="3">
        <f t="shared" si="34"/>
      </c>
      <c r="R151" s="5">
        <f t="shared" si="35"/>
      </c>
    </row>
    <row r="152" spans="2:18" ht="12.75">
      <c r="B152" s="22"/>
      <c r="C152" s="27"/>
      <c r="E152" s="18">
        <f t="shared" si="26"/>
      </c>
      <c r="F152" s="3">
        <f t="shared" si="27"/>
      </c>
      <c r="G152" s="3">
        <f>IF(B152="","",SUM(F$4:F152))</f>
      </c>
      <c r="H152" s="19">
        <f t="shared" si="24"/>
      </c>
      <c r="I152" s="3">
        <f>IF(B152="","",SUM((INDEX(F$1:F$500,H152,1)):F152))</f>
      </c>
      <c r="J152" s="20">
        <f t="shared" si="25"/>
      </c>
      <c r="K152" s="19">
        <f t="shared" si="28"/>
      </c>
      <c r="L152" s="21">
        <f t="shared" si="29"/>
      </c>
      <c r="M152" s="3">
        <f t="shared" si="30"/>
      </c>
      <c r="N152" s="5">
        <f t="shared" si="31"/>
      </c>
      <c r="O152" s="1">
        <f t="shared" si="32"/>
      </c>
      <c r="P152" s="21">
        <f t="shared" si="33"/>
      </c>
      <c r="Q152" s="3">
        <f t="shared" si="34"/>
      </c>
      <c r="R152" s="5">
        <f t="shared" si="35"/>
      </c>
    </row>
    <row r="153" spans="2:18" ht="12.75">
      <c r="B153" s="22"/>
      <c r="C153" s="27"/>
      <c r="E153" s="18">
        <f t="shared" si="26"/>
      </c>
      <c r="F153" s="3">
        <f t="shared" si="27"/>
      </c>
      <c r="G153" s="3">
        <f>IF(B153="","",SUM(F$4:F153))</f>
      </c>
      <c r="H153" s="19">
        <f t="shared" si="24"/>
      </c>
      <c r="I153" s="3">
        <f>IF(B153="","",SUM((INDEX(F$1:F$500,H153,1)):F153))</f>
      </c>
      <c r="J153" s="20">
        <f t="shared" si="25"/>
      </c>
      <c r="K153" s="19">
        <f t="shared" si="28"/>
      </c>
      <c r="L153" s="21">
        <f t="shared" si="29"/>
      </c>
      <c r="M153" s="3">
        <f t="shared" si="30"/>
      </c>
      <c r="N153" s="5">
        <f t="shared" si="31"/>
      </c>
      <c r="O153" s="1">
        <f t="shared" si="32"/>
      </c>
      <c r="P153" s="21">
        <f t="shared" si="33"/>
      </c>
      <c r="Q153" s="3">
        <f t="shared" si="34"/>
      </c>
      <c r="R153" s="5">
        <f t="shared" si="35"/>
      </c>
    </row>
    <row r="154" spans="2:18" ht="12.75">
      <c r="B154" s="22"/>
      <c r="C154" s="27"/>
      <c r="E154" s="18">
        <f t="shared" si="26"/>
      </c>
      <c r="F154" s="3">
        <f t="shared" si="27"/>
      </c>
      <c r="G154" s="3">
        <f>IF(B154="","",SUM(F$4:F154))</f>
      </c>
      <c r="H154" s="19">
        <f t="shared" si="24"/>
      </c>
      <c r="I154" s="3">
        <f>IF(B154="","",SUM((INDEX(F$1:F$500,H154,1)):F154))</f>
      </c>
      <c r="J154" s="20">
        <f t="shared" si="25"/>
      </c>
      <c r="K154" s="19">
        <f t="shared" si="28"/>
      </c>
      <c r="L154" s="21">
        <f t="shared" si="29"/>
      </c>
      <c r="M154" s="3">
        <f t="shared" si="30"/>
      </c>
      <c r="N154" s="5">
        <f t="shared" si="31"/>
      </c>
      <c r="O154" s="1">
        <f t="shared" si="32"/>
      </c>
      <c r="P154" s="21">
        <f t="shared" si="33"/>
      </c>
      <c r="Q154" s="3">
        <f t="shared" si="34"/>
      </c>
      <c r="R154" s="5">
        <f t="shared" si="35"/>
      </c>
    </row>
    <row r="155" spans="2:18" ht="12.75">
      <c r="B155" s="22"/>
      <c r="C155" s="27"/>
      <c r="E155" s="18">
        <f t="shared" si="26"/>
      </c>
      <c r="F155" s="3">
        <f t="shared" si="27"/>
      </c>
      <c r="G155" s="3">
        <f>IF(B155="","",SUM(F$4:F155))</f>
      </c>
      <c r="H155" s="19">
        <f t="shared" si="24"/>
      </c>
      <c r="I155" s="3">
        <f>IF(B155="","",SUM((INDEX(F$1:F$500,H155,1)):F155))</f>
      </c>
      <c r="J155" s="20">
        <f t="shared" si="25"/>
      </c>
      <c r="K155" s="19">
        <f t="shared" si="28"/>
      </c>
      <c r="L155" s="21">
        <f t="shared" si="29"/>
      </c>
      <c r="M155" s="3">
        <f t="shared" si="30"/>
      </c>
      <c r="N155" s="5">
        <f t="shared" si="31"/>
      </c>
      <c r="O155" s="1">
        <f t="shared" si="32"/>
      </c>
      <c r="P155" s="21">
        <f t="shared" si="33"/>
      </c>
      <c r="Q155" s="3">
        <f t="shared" si="34"/>
      </c>
      <c r="R155" s="5">
        <f t="shared" si="35"/>
      </c>
    </row>
    <row r="156" spans="2:18" ht="12.75">
      <c r="B156" s="22"/>
      <c r="C156" s="27"/>
      <c r="E156" s="18">
        <f t="shared" si="26"/>
      </c>
      <c r="F156" s="3">
        <f t="shared" si="27"/>
      </c>
      <c r="G156" s="3">
        <f>IF(B156="","",SUM(F$4:F156))</f>
      </c>
      <c r="H156" s="19">
        <f t="shared" si="24"/>
      </c>
      <c r="I156" s="3">
        <f>IF(B156="","",SUM((INDEX(F$1:F$500,H156,1)):F156))</f>
      </c>
      <c r="J156" s="20">
        <f t="shared" si="25"/>
      </c>
      <c r="K156" s="19">
        <f t="shared" si="28"/>
      </c>
      <c r="L156" s="21">
        <f t="shared" si="29"/>
      </c>
      <c r="M156" s="3">
        <f t="shared" si="30"/>
      </c>
      <c r="N156" s="5">
        <f t="shared" si="31"/>
      </c>
      <c r="O156" s="1">
        <f t="shared" si="32"/>
      </c>
      <c r="P156" s="21">
        <f t="shared" si="33"/>
      </c>
      <c r="Q156" s="3">
        <f t="shared" si="34"/>
      </c>
      <c r="R156" s="5">
        <f t="shared" si="35"/>
      </c>
    </row>
    <row r="157" spans="2:18" ht="12.75">
      <c r="B157" s="22"/>
      <c r="C157" s="27"/>
      <c r="E157" s="18">
        <f t="shared" si="26"/>
      </c>
      <c r="F157" s="3">
        <f t="shared" si="27"/>
      </c>
      <c r="G157" s="3">
        <f>IF(B157="","",SUM(F$4:F157))</f>
      </c>
      <c r="H157" s="19">
        <f t="shared" si="24"/>
      </c>
      <c r="I157" s="3">
        <f>IF(B157="","",SUM((INDEX(F$1:F$500,H157,1)):F157))</f>
      </c>
      <c r="J157" s="20">
        <f t="shared" si="25"/>
      </c>
      <c r="K157" s="19">
        <f t="shared" si="28"/>
      </c>
      <c r="L157" s="21">
        <f t="shared" si="29"/>
      </c>
      <c r="M157" s="3">
        <f t="shared" si="30"/>
      </c>
      <c r="N157" s="5">
        <f t="shared" si="31"/>
      </c>
      <c r="O157" s="1">
        <f t="shared" si="32"/>
      </c>
      <c r="P157" s="21">
        <f t="shared" si="33"/>
      </c>
      <c r="Q157" s="3">
        <f t="shared" si="34"/>
      </c>
      <c r="R157" s="5">
        <f t="shared" si="35"/>
      </c>
    </row>
    <row r="158" spans="2:18" ht="12.75">
      <c r="B158" s="22"/>
      <c r="C158" s="27"/>
      <c r="E158" s="18">
        <f t="shared" si="26"/>
      </c>
      <c r="F158" s="3">
        <f t="shared" si="27"/>
      </c>
      <c r="G158" s="3">
        <f>IF(B158="","",SUM(F$4:F158))</f>
      </c>
      <c r="H158" s="19">
        <f t="shared" si="24"/>
      </c>
      <c r="I158" s="3">
        <f>IF(B158="","",SUM((INDEX(F$1:F$500,H158,1)):F158))</f>
      </c>
      <c r="J158" s="20">
        <f t="shared" si="25"/>
      </c>
      <c r="K158" s="19">
        <f t="shared" si="28"/>
      </c>
      <c r="L158" s="21">
        <f t="shared" si="29"/>
      </c>
      <c r="M158" s="3">
        <f t="shared" si="30"/>
      </c>
      <c r="N158" s="5">
        <f t="shared" si="31"/>
      </c>
      <c r="O158" s="1">
        <f t="shared" si="32"/>
      </c>
      <c r="P158" s="21">
        <f t="shared" si="33"/>
      </c>
      <c r="Q158" s="3">
        <f t="shared" si="34"/>
      </c>
      <c r="R158" s="5">
        <f t="shared" si="35"/>
      </c>
    </row>
    <row r="159" spans="2:18" ht="12.75">
      <c r="B159" s="22"/>
      <c r="C159" s="27"/>
      <c r="E159" s="18">
        <f t="shared" si="26"/>
      </c>
      <c r="F159" s="3">
        <f t="shared" si="27"/>
      </c>
      <c r="G159" s="3">
        <f>IF(B159="","",SUM(F$4:F159))</f>
      </c>
      <c r="H159" s="19">
        <f t="shared" si="24"/>
      </c>
      <c r="I159" s="3">
        <f>IF(B159="","",SUM((INDEX(F$1:F$500,H159,1)):F159))</f>
      </c>
      <c r="J159" s="20">
        <f t="shared" si="25"/>
      </c>
      <c r="K159" s="19">
        <f t="shared" si="28"/>
      </c>
      <c r="L159" s="21">
        <f t="shared" si="29"/>
      </c>
      <c r="M159" s="3">
        <f t="shared" si="30"/>
      </c>
      <c r="N159" s="5">
        <f t="shared" si="31"/>
      </c>
      <c r="O159" s="1">
        <f t="shared" si="32"/>
      </c>
      <c r="P159" s="21">
        <f t="shared" si="33"/>
      </c>
      <c r="Q159" s="3">
        <f t="shared" si="34"/>
      </c>
      <c r="R159" s="5">
        <f t="shared" si="35"/>
      </c>
    </row>
    <row r="160" spans="2:18" ht="12.75">
      <c r="B160" s="22"/>
      <c r="C160" s="27"/>
      <c r="E160" s="18">
        <f t="shared" si="26"/>
      </c>
      <c r="F160" s="3">
        <f t="shared" si="27"/>
      </c>
      <c r="G160" s="3">
        <f>IF(B160="","",SUM(F$4:F160))</f>
      </c>
      <c r="H160" s="19">
        <f t="shared" si="24"/>
      </c>
      <c r="I160" s="3">
        <f>IF(B160="","",SUM((INDEX(F$1:F$500,H160,1)):F160))</f>
      </c>
      <c r="J160" s="20">
        <f t="shared" si="25"/>
      </c>
      <c r="K160" s="19">
        <f t="shared" si="28"/>
      </c>
      <c r="L160" s="21">
        <f t="shared" si="29"/>
      </c>
      <c r="M160" s="3">
        <f t="shared" si="30"/>
      </c>
      <c r="N160" s="5">
        <f t="shared" si="31"/>
      </c>
      <c r="O160" s="1">
        <f t="shared" si="32"/>
      </c>
      <c r="P160" s="21">
        <f t="shared" si="33"/>
      </c>
      <c r="Q160" s="3">
        <f t="shared" si="34"/>
      </c>
      <c r="R160" s="5">
        <f t="shared" si="35"/>
      </c>
    </row>
    <row r="161" spans="2:18" ht="12.75">
      <c r="B161" s="22"/>
      <c r="C161" s="27"/>
      <c r="E161" s="18">
        <f t="shared" si="26"/>
      </c>
      <c r="F161" s="3">
        <f t="shared" si="27"/>
      </c>
      <c r="G161" s="3">
        <f>IF(B161="","",SUM(F$4:F161))</f>
      </c>
      <c r="H161" s="19">
        <f t="shared" si="24"/>
      </c>
      <c r="I161" s="3">
        <f>IF(B161="","",SUM((INDEX(F$1:F$500,H161,1)):F161))</f>
      </c>
      <c r="J161" s="20">
        <f t="shared" si="25"/>
      </c>
      <c r="K161" s="19">
        <f t="shared" si="28"/>
      </c>
      <c r="L161" s="21">
        <f t="shared" si="29"/>
      </c>
      <c r="M161" s="3">
        <f t="shared" si="30"/>
      </c>
      <c r="N161" s="5">
        <f t="shared" si="31"/>
      </c>
      <c r="O161" s="1">
        <f t="shared" si="32"/>
      </c>
      <c r="P161" s="21">
        <f t="shared" si="33"/>
      </c>
      <c r="Q161" s="3">
        <f t="shared" si="34"/>
      </c>
      <c r="R161" s="5">
        <f t="shared" si="35"/>
      </c>
    </row>
    <row r="162" spans="2:18" ht="12.75">
      <c r="B162" s="22"/>
      <c r="C162" s="27"/>
      <c r="E162" s="18">
        <f t="shared" si="26"/>
      </c>
      <c r="F162" s="3">
        <f t="shared" si="27"/>
      </c>
      <c r="G162" s="3">
        <f>IF(B162="","",SUM(F$4:F162))</f>
      </c>
      <c r="H162" s="19">
        <f t="shared" si="24"/>
      </c>
      <c r="I162" s="3">
        <f>IF(B162="","",SUM((INDEX(F$1:F$500,H162,1)):F162))</f>
      </c>
      <c r="J162" s="20">
        <f t="shared" si="25"/>
      </c>
      <c r="K162" s="19">
        <f t="shared" si="28"/>
      </c>
      <c r="L162" s="21">
        <f t="shared" si="29"/>
      </c>
      <c r="M162" s="3">
        <f t="shared" si="30"/>
      </c>
      <c r="N162" s="5">
        <f t="shared" si="31"/>
      </c>
      <c r="O162" s="1">
        <f t="shared" si="32"/>
      </c>
      <c r="P162" s="21">
        <f t="shared" si="33"/>
      </c>
      <c r="Q162" s="3">
        <f t="shared" si="34"/>
      </c>
      <c r="R162" s="5">
        <f t="shared" si="35"/>
      </c>
    </row>
    <row r="163" spans="2:18" ht="12.75">
      <c r="B163" s="22"/>
      <c r="C163" s="27"/>
      <c r="E163" s="18">
        <f t="shared" si="26"/>
      </c>
      <c r="F163" s="3">
        <f t="shared" si="27"/>
      </c>
      <c r="G163" s="3">
        <f>IF(B163="","",SUM(F$4:F163))</f>
      </c>
      <c r="H163" s="19">
        <f t="shared" si="24"/>
      </c>
      <c r="I163" s="3">
        <f>IF(B163="","",SUM((INDEX(F$1:F$500,H163,1)):F163))</f>
      </c>
      <c r="J163" s="20">
        <f t="shared" si="25"/>
      </c>
      <c r="K163" s="19">
        <f t="shared" si="28"/>
      </c>
      <c r="L163" s="21">
        <f t="shared" si="29"/>
      </c>
      <c r="M163" s="3">
        <f t="shared" si="30"/>
      </c>
      <c r="N163" s="5">
        <f t="shared" si="31"/>
      </c>
      <c r="O163" s="1">
        <f t="shared" si="32"/>
      </c>
      <c r="P163" s="21">
        <f t="shared" si="33"/>
      </c>
      <c r="Q163" s="3">
        <f t="shared" si="34"/>
      </c>
      <c r="R163" s="5">
        <f t="shared" si="35"/>
      </c>
    </row>
    <row r="164" spans="2:18" ht="12.75">
      <c r="B164" s="22"/>
      <c r="C164" s="27"/>
      <c r="E164" s="18">
        <f t="shared" si="26"/>
      </c>
      <c r="F164" s="3">
        <f t="shared" si="27"/>
      </c>
      <c r="G164" s="3">
        <f>IF(B164="","",SUM(F$4:F164))</f>
      </c>
      <c r="H164" s="19">
        <f t="shared" si="24"/>
      </c>
      <c r="I164" s="3">
        <f>IF(B164="","",SUM((INDEX(F$1:F$500,H164,1)):F164))</f>
      </c>
      <c r="J164" s="20">
        <f t="shared" si="25"/>
      </c>
      <c r="K164" s="19">
        <f t="shared" si="28"/>
      </c>
      <c r="L164" s="21">
        <f t="shared" si="29"/>
      </c>
      <c r="M164" s="3">
        <f t="shared" si="30"/>
      </c>
      <c r="N164" s="5">
        <f t="shared" si="31"/>
      </c>
      <c r="O164" s="1">
        <f t="shared" si="32"/>
      </c>
      <c r="P164" s="21">
        <f t="shared" si="33"/>
      </c>
      <c r="Q164" s="3">
        <f t="shared" si="34"/>
      </c>
      <c r="R164" s="5">
        <f t="shared" si="35"/>
      </c>
    </row>
    <row r="165" spans="2:18" ht="12.75">
      <c r="B165" s="22"/>
      <c r="C165" s="27"/>
      <c r="E165" s="18">
        <f t="shared" si="26"/>
      </c>
      <c r="F165" s="3">
        <f t="shared" si="27"/>
      </c>
      <c r="G165" s="3">
        <f>IF(B165="","",SUM(F$4:F165))</f>
      </c>
      <c r="H165" s="19">
        <f aca="true" t="shared" si="36" ref="H165:H228">IF(B165="","",IF(DAY(E165)&gt;DAY(E164),ROW(E165),H164))</f>
      </c>
      <c r="I165" s="3">
        <f>IF(B165="","",SUM((INDEX(F$1:F$500,H165,1)):F165))</f>
      </c>
      <c r="J165" s="20">
        <f t="shared" si="25"/>
      </c>
      <c r="K165" s="19">
        <f t="shared" si="28"/>
      </c>
      <c r="L165" s="21">
        <f t="shared" si="29"/>
      </c>
      <c r="M165" s="3">
        <f t="shared" si="30"/>
      </c>
      <c r="N165" s="5">
        <f t="shared" si="31"/>
      </c>
      <c r="O165" s="1">
        <f t="shared" si="32"/>
      </c>
      <c r="P165" s="21">
        <f t="shared" si="33"/>
      </c>
      <c r="Q165" s="3">
        <f t="shared" si="34"/>
      </c>
      <c r="R165" s="5">
        <f t="shared" si="35"/>
      </c>
    </row>
    <row r="166" spans="2:18" ht="12.75">
      <c r="B166" s="22"/>
      <c r="C166" s="27"/>
      <c r="E166" s="18">
        <f t="shared" si="26"/>
      </c>
      <c r="F166" s="3">
        <f t="shared" si="27"/>
      </c>
      <c r="G166" s="3">
        <f>IF(B166="","",SUM(F$4:F166))</f>
      </c>
      <c r="H166" s="19">
        <f t="shared" si="36"/>
      </c>
      <c r="I166" s="3">
        <f>IF(B166="","",SUM((INDEX(F$1:F$500,H166,1)):F166))</f>
      </c>
      <c r="J166" s="20">
        <f t="shared" si="25"/>
      </c>
      <c r="K166" s="19">
        <f t="shared" si="28"/>
      </c>
      <c r="L166" s="21">
        <f t="shared" si="29"/>
      </c>
      <c r="M166" s="3">
        <f t="shared" si="30"/>
      </c>
      <c r="N166" s="5">
        <f t="shared" si="31"/>
      </c>
      <c r="O166" s="1">
        <f t="shared" si="32"/>
      </c>
      <c r="P166" s="21">
        <f t="shared" si="33"/>
      </c>
      <c r="Q166" s="3">
        <f t="shared" si="34"/>
      </c>
      <c r="R166" s="5">
        <f t="shared" si="35"/>
      </c>
    </row>
    <row r="167" spans="2:18" ht="12.75">
      <c r="B167" s="22"/>
      <c r="C167" s="27"/>
      <c r="E167" s="18">
        <f t="shared" si="26"/>
      </c>
      <c r="F167" s="3">
        <f t="shared" si="27"/>
      </c>
      <c r="G167" s="3">
        <f>IF(B167="","",SUM(F$4:F167))</f>
      </c>
      <c r="H167" s="19">
        <f t="shared" si="36"/>
      </c>
      <c r="I167" s="3">
        <f>IF(B167="","",SUM((INDEX(F$1:F$500,H167,1)):F167))</f>
      </c>
      <c r="J167" s="20">
        <f t="shared" si="25"/>
      </c>
      <c r="K167" s="19">
        <f t="shared" si="28"/>
      </c>
      <c r="L167" s="21">
        <f t="shared" si="29"/>
      </c>
      <c r="M167" s="3">
        <f t="shared" si="30"/>
      </c>
      <c r="N167" s="5">
        <f t="shared" si="31"/>
      </c>
      <c r="O167" s="1">
        <f t="shared" si="32"/>
      </c>
      <c r="P167" s="21">
        <f t="shared" si="33"/>
      </c>
      <c r="Q167" s="3">
        <f t="shared" si="34"/>
      </c>
      <c r="R167" s="5">
        <f t="shared" si="35"/>
      </c>
    </row>
    <row r="168" spans="2:18" ht="12.75">
      <c r="B168" s="22"/>
      <c r="C168" s="27"/>
      <c r="E168" s="18">
        <f t="shared" si="26"/>
      </c>
      <c r="F168" s="3">
        <f t="shared" si="27"/>
      </c>
      <c r="G168" s="3">
        <f>IF(B168="","",SUM(F$4:F168))</f>
      </c>
      <c r="H168" s="19">
        <f t="shared" si="36"/>
      </c>
      <c r="I168" s="3">
        <f>IF(B168="","",SUM((INDEX(F$1:F$500,H168,1)):F168))</f>
      </c>
      <c r="J168" s="20">
        <f t="shared" si="25"/>
      </c>
      <c r="K168" s="19">
        <f t="shared" si="28"/>
      </c>
      <c r="L168" s="21">
        <f t="shared" si="29"/>
      </c>
      <c r="M168" s="3">
        <f t="shared" si="30"/>
      </c>
      <c r="N168" s="5">
        <f t="shared" si="31"/>
      </c>
      <c r="O168" s="1">
        <f t="shared" si="32"/>
      </c>
      <c r="P168" s="21">
        <f t="shared" si="33"/>
      </c>
      <c r="Q168" s="3">
        <f t="shared" si="34"/>
      </c>
      <c r="R168" s="5">
        <f t="shared" si="35"/>
      </c>
    </row>
    <row r="169" spans="2:18" ht="12.75">
      <c r="B169" s="22"/>
      <c r="C169" s="27"/>
      <c r="E169" s="18">
        <f t="shared" si="26"/>
      </c>
      <c r="F169" s="3">
        <f t="shared" si="27"/>
      </c>
      <c r="G169" s="3">
        <f>IF(B169="","",SUM(F$4:F169))</f>
      </c>
      <c r="H169" s="19">
        <f t="shared" si="36"/>
      </c>
      <c r="I169" s="3">
        <f>IF(B169="","",SUM((INDEX(F$1:F$500,H169,1)):F169))</f>
      </c>
      <c r="J169" s="20">
        <f t="shared" si="25"/>
      </c>
      <c r="K169" s="19">
        <f t="shared" si="28"/>
      </c>
      <c r="L169" s="21">
        <f t="shared" si="29"/>
      </c>
      <c r="M169" s="3">
        <f t="shared" si="30"/>
      </c>
      <c r="N169" s="5">
        <f t="shared" si="31"/>
      </c>
      <c r="O169" s="1">
        <f t="shared" si="32"/>
      </c>
      <c r="P169" s="21">
        <f t="shared" si="33"/>
      </c>
      <c r="Q169" s="3">
        <f t="shared" si="34"/>
      </c>
      <c r="R169" s="5">
        <f t="shared" si="35"/>
      </c>
    </row>
    <row r="170" spans="2:18" ht="12.75">
      <c r="B170" s="22"/>
      <c r="C170" s="27"/>
      <c r="E170" s="18">
        <f t="shared" si="26"/>
      </c>
      <c r="F170" s="3">
        <f t="shared" si="27"/>
      </c>
      <c r="G170" s="3">
        <f>IF(B170="","",SUM(F$4:F170))</f>
      </c>
      <c r="H170" s="19">
        <f t="shared" si="36"/>
      </c>
      <c r="I170" s="3">
        <f>IF(B170="","",SUM((INDEX(F$1:F$500,H170,1)):F170))</f>
      </c>
      <c r="J170" s="20">
        <f t="shared" si="25"/>
      </c>
      <c r="K170" s="19">
        <f t="shared" si="28"/>
      </c>
      <c r="L170" s="21">
        <f t="shared" si="29"/>
      </c>
      <c r="M170" s="3">
        <f t="shared" si="30"/>
      </c>
      <c r="N170" s="5">
        <f t="shared" si="31"/>
      </c>
      <c r="O170" s="1">
        <f t="shared" si="32"/>
      </c>
      <c r="P170" s="21">
        <f t="shared" si="33"/>
      </c>
      <c r="Q170" s="3">
        <f t="shared" si="34"/>
      </c>
      <c r="R170" s="5">
        <f t="shared" si="35"/>
      </c>
    </row>
    <row r="171" spans="2:18" ht="12.75">
      <c r="B171" s="22"/>
      <c r="C171" s="27"/>
      <c r="E171" s="18">
        <f t="shared" si="26"/>
      </c>
      <c r="F171" s="3">
        <f t="shared" si="27"/>
      </c>
      <c r="G171" s="3">
        <f>IF(B171="","",SUM(F$4:F171))</f>
      </c>
      <c r="H171" s="19">
        <f t="shared" si="36"/>
      </c>
      <c r="I171" s="3">
        <f>IF(B171="","",SUM((INDEX(F$1:F$500,H171,1)):F171))</f>
      </c>
      <c r="J171" s="20">
        <f t="shared" si="25"/>
      </c>
      <c r="K171" s="19">
        <f t="shared" si="28"/>
      </c>
      <c r="L171" s="21">
        <f t="shared" si="29"/>
      </c>
      <c r="M171" s="3">
        <f t="shared" si="30"/>
      </c>
      <c r="N171" s="5">
        <f t="shared" si="31"/>
      </c>
      <c r="O171" s="1">
        <f t="shared" si="32"/>
      </c>
      <c r="P171" s="21">
        <f t="shared" si="33"/>
      </c>
      <c r="Q171" s="3">
        <f t="shared" si="34"/>
      </c>
      <c r="R171" s="5">
        <f t="shared" si="35"/>
      </c>
    </row>
    <row r="172" spans="2:18" ht="12.75">
      <c r="B172" s="22"/>
      <c r="C172" s="27"/>
      <c r="E172" s="18">
        <f t="shared" si="26"/>
      </c>
      <c r="F172" s="3">
        <f t="shared" si="27"/>
      </c>
      <c r="G172" s="3">
        <f>IF(B172="","",SUM(F$4:F172))</f>
      </c>
      <c r="H172" s="19">
        <f t="shared" si="36"/>
      </c>
      <c r="I172" s="3">
        <f>IF(B172="","",SUM((INDEX(F$1:F$500,H172,1)):F172))</f>
      </c>
      <c r="J172" s="20">
        <f t="shared" si="25"/>
      </c>
      <c r="K172" s="19">
        <f t="shared" si="28"/>
      </c>
      <c r="L172" s="21">
        <f t="shared" si="29"/>
      </c>
      <c r="M172" s="3">
        <f t="shared" si="30"/>
      </c>
      <c r="N172" s="5">
        <f t="shared" si="31"/>
      </c>
      <c r="O172" s="1">
        <f t="shared" si="32"/>
      </c>
      <c r="P172" s="21">
        <f t="shared" si="33"/>
      </c>
      <c r="Q172" s="3">
        <f t="shared" si="34"/>
      </c>
      <c r="R172" s="5">
        <f t="shared" si="35"/>
      </c>
    </row>
    <row r="173" spans="2:18" ht="12.75">
      <c r="B173" s="22"/>
      <c r="C173" s="27"/>
      <c r="E173" s="18">
        <f t="shared" si="26"/>
      </c>
      <c r="F173" s="3">
        <f t="shared" si="27"/>
      </c>
      <c r="G173" s="3">
        <f>IF(B173="","",SUM(F$4:F173))</f>
      </c>
      <c r="H173" s="19">
        <f t="shared" si="36"/>
      </c>
      <c r="I173" s="3">
        <f>IF(B173="","",SUM((INDEX(F$1:F$500,H173,1)):F173))</f>
      </c>
      <c r="J173" s="20">
        <f t="shared" si="25"/>
      </c>
      <c r="K173" s="19">
        <f t="shared" si="28"/>
      </c>
      <c r="L173" s="21">
        <f t="shared" si="29"/>
      </c>
      <c r="M173" s="3">
        <f t="shared" si="30"/>
      </c>
      <c r="N173" s="5">
        <f t="shared" si="31"/>
      </c>
      <c r="O173" s="1">
        <f t="shared" si="32"/>
      </c>
      <c r="P173" s="21">
        <f t="shared" si="33"/>
      </c>
      <c r="Q173" s="3">
        <f t="shared" si="34"/>
      </c>
      <c r="R173" s="5">
        <f t="shared" si="35"/>
      </c>
    </row>
    <row r="174" spans="2:18" ht="12.75">
      <c r="B174" s="22"/>
      <c r="C174" s="27"/>
      <c r="E174" s="18">
        <f t="shared" si="26"/>
      </c>
      <c r="F174" s="3">
        <f t="shared" si="27"/>
      </c>
      <c r="G174" s="3">
        <f>IF(B174="","",SUM(F$4:F174))</f>
      </c>
      <c r="H174" s="19">
        <f t="shared" si="36"/>
      </c>
      <c r="I174" s="3">
        <f>IF(B174="","",SUM((INDEX(F$1:F$500,H174,1)):F174))</f>
      </c>
      <c r="J174" s="20">
        <f t="shared" si="25"/>
      </c>
      <c r="K174" s="19">
        <f t="shared" si="28"/>
      </c>
      <c r="L174" s="21">
        <f t="shared" si="29"/>
      </c>
      <c r="M174" s="3">
        <f t="shared" si="30"/>
      </c>
      <c r="N174" s="5">
        <f t="shared" si="31"/>
      </c>
      <c r="O174" s="1">
        <f t="shared" si="32"/>
      </c>
      <c r="P174" s="21">
        <f t="shared" si="33"/>
      </c>
      <c r="Q174" s="3">
        <f t="shared" si="34"/>
      </c>
      <c r="R174" s="5">
        <f t="shared" si="35"/>
      </c>
    </row>
    <row r="175" spans="2:18" ht="12.75">
      <c r="B175" s="22"/>
      <c r="C175" s="27"/>
      <c r="E175" s="18">
        <f t="shared" si="26"/>
      </c>
      <c r="F175" s="3">
        <f t="shared" si="27"/>
      </c>
      <c r="G175" s="3">
        <f>IF(B175="","",SUM(F$4:F175))</f>
      </c>
      <c r="H175" s="19">
        <f t="shared" si="36"/>
      </c>
      <c r="I175" s="3">
        <f>IF(B175="","",SUM((INDEX(F$1:F$500,H175,1)):F175))</f>
      </c>
      <c r="J175" s="20">
        <f t="shared" si="25"/>
      </c>
      <c r="K175" s="19">
        <f t="shared" si="28"/>
      </c>
      <c r="L175" s="21">
        <f t="shared" si="29"/>
      </c>
      <c r="M175" s="3">
        <f t="shared" si="30"/>
      </c>
      <c r="N175" s="5">
        <f t="shared" si="31"/>
      </c>
      <c r="O175" s="1">
        <f t="shared" si="32"/>
      </c>
      <c r="P175" s="21">
        <f t="shared" si="33"/>
      </c>
      <c r="Q175" s="3">
        <f t="shared" si="34"/>
      </c>
      <c r="R175" s="5">
        <f t="shared" si="35"/>
      </c>
    </row>
    <row r="176" spans="2:18" ht="12.75">
      <c r="B176" s="22"/>
      <c r="C176" s="27"/>
      <c r="E176" s="18">
        <f t="shared" si="26"/>
      </c>
      <c r="F176" s="3">
        <f t="shared" si="27"/>
      </c>
      <c r="G176" s="3">
        <f>IF(B176="","",SUM(F$4:F176))</f>
      </c>
      <c r="H176" s="19">
        <f t="shared" si="36"/>
      </c>
      <c r="I176" s="3">
        <f>IF(B176="","",SUM((INDEX(F$1:F$500,H176,1)):F176))</f>
      </c>
      <c r="J176" s="20">
        <f t="shared" si="25"/>
      </c>
      <c r="K176" s="19">
        <f t="shared" si="28"/>
      </c>
      <c r="L176" s="21">
        <f t="shared" si="29"/>
      </c>
      <c r="M176" s="3">
        <f t="shared" si="30"/>
      </c>
      <c r="N176" s="5">
        <f t="shared" si="31"/>
      </c>
      <c r="O176" s="1">
        <f t="shared" si="32"/>
      </c>
      <c r="P176" s="21">
        <f t="shared" si="33"/>
      </c>
      <c r="Q176" s="3">
        <f t="shared" si="34"/>
      </c>
      <c r="R176" s="5">
        <f t="shared" si="35"/>
      </c>
    </row>
    <row r="177" spans="2:18" ht="12.75">
      <c r="B177" s="22"/>
      <c r="C177" s="27"/>
      <c r="E177" s="18">
        <f t="shared" si="26"/>
      </c>
      <c r="F177" s="3">
        <f t="shared" si="27"/>
      </c>
      <c r="G177" s="3">
        <f>IF(B177="","",SUM(F$4:F177))</f>
      </c>
      <c r="H177" s="19">
        <f t="shared" si="36"/>
      </c>
      <c r="I177" s="3">
        <f>IF(B177="","",SUM((INDEX(F$1:F$500,H177,1)):F177))</f>
      </c>
      <c r="J177" s="20">
        <f t="shared" si="25"/>
      </c>
      <c r="K177" s="19">
        <f t="shared" si="28"/>
      </c>
      <c r="L177" s="21">
        <f t="shared" si="29"/>
      </c>
      <c r="M177" s="3">
        <f t="shared" si="30"/>
      </c>
      <c r="N177" s="5">
        <f t="shared" si="31"/>
      </c>
      <c r="O177" s="1">
        <f t="shared" si="32"/>
      </c>
      <c r="P177" s="21">
        <f t="shared" si="33"/>
      </c>
      <c r="Q177" s="3">
        <f t="shared" si="34"/>
      </c>
      <c r="R177" s="5">
        <f t="shared" si="35"/>
      </c>
    </row>
    <row r="178" spans="2:18" ht="12.75">
      <c r="B178" s="22"/>
      <c r="C178" s="27"/>
      <c r="E178" s="18">
        <f t="shared" si="26"/>
      </c>
      <c r="F178" s="3">
        <f t="shared" si="27"/>
      </c>
      <c r="G178" s="3">
        <f>IF(B178="","",SUM(F$4:F178))</f>
      </c>
      <c r="H178" s="19">
        <f t="shared" si="36"/>
      </c>
      <c r="I178" s="3">
        <f>IF(B178="","",SUM((INDEX(F$1:F$500,H178,1)):F178))</f>
      </c>
      <c r="J178" s="20">
        <f t="shared" si="25"/>
      </c>
      <c r="K178" s="19">
        <f t="shared" si="28"/>
      </c>
      <c r="L178" s="21">
        <f t="shared" si="29"/>
      </c>
      <c r="M178" s="3">
        <f t="shared" si="30"/>
      </c>
      <c r="N178" s="5">
        <f t="shared" si="31"/>
      </c>
      <c r="O178" s="1">
        <f t="shared" si="32"/>
      </c>
      <c r="P178" s="21">
        <f t="shared" si="33"/>
      </c>
      <c r="Q178" s="3">
        <f t="shared" si="34"/>
      </c>
      <c r="R178" s="5">
        <f t="shared" si="35"/>
      </c>
    </row>
    <row r="179" spans="2:18" ht="12.75">
      <c r="B179" s="22"/>
      <c r="C179" s="27"/>
      <c r="E179" s="18">
        <f t="shared" si="26"/>
      </c>
      <c r="F179" s="3">
        <f t="shared" si="27"/>
      </c>
      <c r="G179" s="3">
        <f>IF(B179="","",SUM(F$4:F179))</f>
      </c>
      <c r="H179" s="19">
        <f t="shared" si="36"/>
      </c>
      <c r="I179" s="3">
        <f>IF(B179="","",SUM((INDEX(F$1:F$500,H179,1)):F179))</f>
      </c>
      <c r="J179" s="20">
        <f t="shared" si="25"/>
      </c>
      <c r="K179" s="19">
        <f t="shared" si="28"/>
      </c>
      <c r="L179" s="21">
        <f t="shared" si="29"/>
      </c>
      <c r="M179" s="3">
        <f t="shared" si="30"/>
      </c>
      <c r="N179" s="5">
        <f t="shared" si="31"/>
      </c>
      <c r="O179" s="1">
        <f t="shared" si="32"/>
      </c>
      <c r="P179" s="21">
        <f t="shared" si="33"/>
      </c>
      <c r="Q179" s="3">
        <f t="shared" si="34"/>
      </c>
      <c r="R179" s="5">
        <f t="shared" si="35"/>
      </c>
    </row>
    <row r="180" spans="2:18" ht="12.75">
      <c r="B180" s="22"/>
      <c r="C180" s="27"/>
      <c r="E180" s="18">
        <f t="shared" si="26"/>
      </c>
      <c r="F180" s="3">
        <f t="shared" si="27"/>
      </c>
      <c r="G180" s="3">
        <f>IF(B180="","",SUM(F$4:F180))</f>
      </c>
      <c r="H180" s="19">
        <f t="shared" si="36"/>
      </c>
      <c r="I180" s="3">
        <f>IF(B180="","",SUM((INDEX(F$1:F$500,H180,1)):F180))</f>
      </c>
      <c r="J180" s="20">
        <f t="shared" si="25"/>
      </c>
      <c r="K180" s="19">
        <f t="shared" si="28"/>
      </c>
      <c r="L180" s="21">
        <f t="shared" si="29"/>
      </c>
      <c r="M180" s="3">
        <f t="shared" si="30"/>
      </c>
      <c r="N180" s="5">
        <f t="shared" si="31"/>
      </c>
      <c r="O180" s="1">
        <f t="shared" si="32"/>
      </c>
      <c r="P180" s="21">
        <f t="shared" si="33"/>
      </c>
      <c r="Q180" s="3">
        <f t="shared" si="34"/>
      </c>
      <c r="R180" s="5">
        <f t="shared" si="35"/>
      </c>
    </row>
    <row r="181" spans="2:18" ht="12.75">
      <c r="B181" s="22"/>
      <c r="C181" s="27"/>
      <c r="E181" s="18">
        <f t="shared" si="26"/>
      </c>
      <c r="F181" s="3">
        <f t="shared" si="27"/>
      </c>
      <c r="G181" s="3">
        <f>IF(B181="","",SUM(F$4:F181))</f>
      </c>
      <c r="H181" s="19">
        <f t="shared" si="36"/>
      </c>
      <c r="I181" s="3">
        <f>IF(B181="","",SUM((INDEX(F$1:F$500,H181,1)):F181))</f>
      </c>
      <c r="J181" s="20">
        <f t="shared" si="25"/>
      </c>
      <c r="K181" s="19">
        <f t="shared" si="28"/>
      </c>
      <c r="L181" s="21">
        <f t="shared" si="29"/>
      </c>
      <c r="M181" s="3">
        <f t="shared" si="30"/>
      </c>
      <c r="N181" s="5">
        <f t="shared" si="31"/>
      </c>
      <c r="O181" s="1">
        <f t="shared" si="32"/>
      </c>
      <c r="P181" s="21">
        <f t="shared" si="33"/>
      </c>
      <c r="Q181" s="3">
        <f t="shared" si="34"/>
      </c>
      <c r="R181" s="5">
        <f t="shared" si="35"/>
      </c>
    </row>
    <row r="182" spans="2:18" ht="12.75">
      <c r="B182" s="22"/>
      <c r="C182" s="27"/>
      <c r="E182" s="18">
        <f t="shared" si="26"/>
      </c>
      <c r="F182" s="3">
        <f t="shared" si="27"/>
      </c>
      <c r="G182" s="3">
        <f>IF(B182="","",SUM(F$4:F182))</f>
      </c>
      <c r="H182" s="19">
        <f t="shared" si="36"/>
      </c>
      <c r="I182" s="3">
        <f>IF(B182="","",SUM((INDEX(F$1:F$500,H182,1)):F182))</f>
      </c>
      <c r="J182" s="20">
        <f t="shared" si="25"/>
      </c>
      <c r="K182" s="19">
        <f t="shared" si="28"/>
      </c>
      <c r="L182" s="21">
        <f t="shared" si="29"/>
      </c>
      <c r="M182" s="3">
        <f t="shared" si="30"/>
      </c>
      <c r="N182" s="5">
        <f t="shared" si="31"/>
      </c>
      <c r="O182" s="1">
        <f t="shared" si="32"/>
      </c>
      <c r="P182" s="21">
        <f t="shared" si="33"/>
      </c>
      <c r="Q182" s="3">
        <f t="shared" si="34"/>
      </c>
      <c r="R182" s="5">
        <f t="shared" si="35"/>
      </c>
    </row>
    <row r="183" spans="2:18" ht="12.75">
      <c r="B183" s="22"/>
      <c r="C183" s="27"/>
      <c r="E183" s="18">
        <f t="shared" si="26"/>
      </c>
      <c r="F183" s="3">
        <f t="shared" si="27"/>
      </c>
      <c r="G183" s="3">
        <f>IF(B183="","",SUM(F$4:F183))</f>
      </c>
      <c r="H183" s="19">
        <f t="shared" si="36"/>
      </c>
      <c r="I183" s="3">
        <f>IF(B183="","",SUM((INDEX(F$1:F$500,H183,1)):F183))</f>
      </c>
      <c r="J183" s="20">
        <f t="shared" si="25"/>
      </c>
      <c r="K183" s="19">
        <f t="shared" si="28"/>
      </c>
      <c r="L183" s="21">
        <f t="shared" si="29"/>
      </c>
      <c r="M183" s="3">
        <f t="shared" si="30"/>
      </c>
      <c r="N183" s="5">
        <f t="shared" si="31"/>
      </c>
      <c r="O183" s="1">
        <f t="shared" si="32"/>
      </c>
      <c r="P183" s="21">
        <f t="shared" si="33"/>
      </c>
      <c r="Q183" s="3">
        <f t="shared" si="34"/>
      </c>
      <c r="R183" s="5">
        <f t="shared" si="35"/>
      </c>
    </row>
    <row r="184" spans="2:18" ht="12.75">
      <c r="B184" s="22"/>
      <c r="C184" s="27"/>
      <c r="E184" s="18">
        <f t="shared" si="26"/>
      </c>
      <c r="F184" s="3">
        <f t="shared" si="27"/>
      </c>
      <c r="G184" s="3">
        <f>IF(B184="","",SUM(F$4:F184))</f>
      </c>
      <c r="H184" s="19">
        <f t="shared" si="36"/>
      </c>
      <c r="I184" s="3">
        <f>IF(B184="","",SUM((INDEX(F$1:F$500,H184,1)):F184))</f>
      </c>
      <c r="J184" s="20">
        <f t="shared" si="25"/>
      </c>
      <c r="K184" s="19">
        <f t="shared" si="28"/>
      </c>
      <c r="L184" s="21">
        <f t="shared" si="29"/>
      </c>
      <c r="M184" s="3">
        <f t="shared" si="30"/>
      </c>
      <c r="N184" s="5">
        <f t="shared" si="31"/>
      </c>
      <c r="O184" s="1">
        <f t="shared" si="32"/>
      </c>
      <c r="P184" s="21">
        <f t="shared" si="33"/>
      </c>
      <c r="Q184" s="3">
        <f t="shared" si="34"/>
      </c>
      <c r="R184" s="5">
        <f t="shared" si="35"/>
      </c>
    </row>
    <row r="185" spans="2:18" ht="12.75">
      <c r="B185" s="22"/>
      <c r="C185" s="27"/>
      <c r="E185" s="18">
        <f t="shared" si="26"/>
      </c>
      <c r="F185" s="3">
        <f t="shared" si="27"/>
      </c>
      <c r="G185" s="3">
        <f>IF(B185="","",SUM(F$4:F185))</f>
      </c>
      <c r="H185" s="19">
        <f t="shared" si="36"/>
      </c>
      <c r="I185" s="3">
        <f>IF(B185="","",SUM((INDEX(F$1:F$500,H185,1)):F185))</f>
      </c>
      <c r="J185" s="20">
        <f t="shared" si="25"/>
      </c>
      <c r="K185" s="19">
        <f t="shared" si="28"/>
      </c>
      <c r="L185" s="21">
        <f t="shared" si="29"/>
      </c>
      <c r="M185" s="3">
        <f t="shared" si="30"/>
      </c>
      <c r="N185" s="5">
        <f t="shared" si="31"/>
      </c>
      <c r="O185" s="1">
        <f t="shared" si="32"/>
      </c>
      <c r="P185" s="21">
        <f t="shared" si="33"/>
      </c>
      <c r="Q185" s="3">
        <f t="shared" si="34"/>
      </c>
      <c r="R185" s="5">
        <f t="shared" si="35"/>
      </c>
    </row>
    <row r="186" spans="2:18" ht="12.75">
      <c r="B186" s="22"/>
      <c r="C186" s="27"/>
      <c r="E186" s="18">
        <f t="shared" si="26"/>
      </c>
      <c r="F186" s="3">
        <f t="shared" si="27"/>
      </c>
      <c r="G186" s="3">
        <f>IF(B186="","",SUM(F$4:F186))</f>
      </c>
      <c r="H186" s="19">
        <f t="shared" si="36"/>
      </c>
      <c r="I186" s="3">
        <f>IF(B186="","",SUM((INDEX(F$1:F$500,H186,1)):F186))</f>
      </c>
      <c r="J186" s="20">
        <f t="shared" si="25"/>
      </c>
      <c r="K186" s="19">
        <f t="shared" si="28"/>
      </c>
      <c r="L186" s="21">
        <f t="shared" si="29"/>
      </c>
      <c r="M186" s="3">
        <f t="shared" si="30"/>
      </c>
      <c r="N186" s="5">
        <f t="shared" si="31"/>
      </c>
      <c r="O186" s="1">
        <f t="shared" si="32"/>
      </c>
      <c r="P186" s="21">
        <f t="shared" si="33"/>
      </c>
      <c r="Q186" s="3">
        <f t="shared" si="34"/>
      </c>
      <c r="R186" s="5">
        <f t="shared" si="35"/>
      </c>
    </row>
    <row r="187" spans="2:18" ht="12.75">
      <c r="B187" s="22"/>
      <c r="C187" s="27"/>
      <c r="E187" s="18">
        <f t="shared" si="26"/>
      </c>
      <c r="F187" s="3">
        <f t="shared" si="27"/>
      </c>
      <c r="G187" s="3">
        <f>IF(B187="","",SUM(F$4:F187))</f>
      </c>
      <c r="H187" s="19">
        <f t="shared" si="36"/>
      </c>
      <c r="I187" s="3">
        <f>IF(B187="","",SUM((INDEX(F$1:F$500,H187,1)):F187))</f>
      </c>
      <c r="J187" s="20">
        <f t="shared" si="25"/>
      </c>
      <c r="K187" s="19">
        <f t="shared" si="28"/>
      </c>
      <c r="L187" s="21">
        <f t="shared" si="29"/>
      </c>
      <c r="M187" s="3">
        <f t="shared" si="30"/>
      </c>
      <c r="N187" s="5">
        <f t="shared" si="31"/>
      </c>
      <c r="O187" s="1">
        <f t="shared" si="32"/>
      </c>
      <c r="P187" s="21">
        <f t="shared" si="33"/>
      </c>
      <c r="Q187" s="3">
        <f t="shared" si="34"/>
      </c>
      <c r="R187" s="5">
        <f t="shared" si="35"/>
      </c>
    </row>
    <row r="188" spans="2:18" ht="12.75">
      <c r="B188" s="22"/>
      <c r="C188" s="27"/>
      <c r="E188" s="18">
        <f t="shared" si="26"/>
      </c>
      <c r="F188" s="3">
        <f t="shared" si="27"/>
      </c>
      <c r="G188" s="3">
        <f>IF(B188="","",SUM(F$4:F188))</f>
      </c>
      <c r="H188" s="19">
        <f t="shared" si="36"/>
      </c>
      <c r="I188" s="3">
        <f>IF(B188="","",SUM((INDEX(F$1:F$500,H188,1)):F188))</f>
      </c>
      <c r="J188" s="20">
        <f t="shared" si="25"/>
      </c>
      <c r="K188" s="19">
        <f t="shared" si="28"/>
      </c>
      <c r="L188" s="21">
        <f t="shared" si="29"/>
      </c>
      <c r="M188" s="3">
        <f t="shared" si="30"/>
      </c>
      <c r="N188" s="5">
        <f t="shared" si="31"/>
      </c>
      <c r="O188" s="1">
        <f t="shared" si="32"/>
      </c>
      <c r="P188" s="21">
        <f t="shared" si="33"/>
      </c>
      <c r="Q188" s="3">
        <f t="shared" si="34"/>
      </c>
      <c r="R188" s="5">
        <f t="shared" si="35"/>
      </c>
    </row>
    <row r="189" spans="2:18" ht="12.75">
      <c r="B189" s="22"/>
      <c r="C189" s="27"/>
      <c r="E189" s="18">
        <f t="shared" si="26"/>
      </c>
      <c r="F189" s="3">
        <f t="shared" si="27"/>
      </c>
      <c r="G189" s="3">
        <f>IF(B189="","",SUM(F$4:F189))</f>
      </c>
      <c r="H189" s="19">
        <f t="shared" si="36"/>
      </c>
      <c r="I189" s="3">
        <f>IF(B189="","",SUM((INDEX(F$1:F$500,H189,1)):F189))</f>
      </c>
      <c r="J189" s="20">
        <f t="shared" si="25"/>
      </c>
      <c r="K189" s="19">
        <f t="shared" si="28"/>
      </c>
      <c r="L189" s="21">
        <f t="shared" si="29"/>
      </c>
      <c r="M189" s="3">
        <f t="shared" si="30"/>
      </c>
      <c r="N189" s="5">
        <f t="shared" si="31"/>
      </c>
      <c r="O189" s="1">
        <f t="shared" si="32"/>
      </c>
      <c r="P189" s="21">
        <f t="shared" si="33"/>
      </c>
      <c r="Q189" s="3">
        <f t="shared" si="34"/>
      </c>
      <c r="R189" s="5">
        <f t="shared" si="35"/>
      </c>
    </row>
    <row r="190" spans="2:18" ht="12.75">
      <c r="B190" s="22"/>
      <c r="C190" s="27"/>
      <c r="E190" s="18">
        <f t="shared" si="26"/>
      </c>
      <c r="F190" s="3">
        <f t="shared" si="27"/>
      </c>
      <c r="G190" s="3">
        <f>IF(B190="","",SUM(F$4:F190))</f>
      </c>
      <c r="H190" s="19">
        <f t="shared" si="36"/>
      </c>
      <c r="I190" s="3">
        <f>IF(B190="","",SUM((INDEX(F$1:F$500,H190,1)):F190))</f>
      </c>
      <c r="J190" s="20">
        <f t="shared" si="25"/>
      </c>
      <c r="K190" s="19">
        <f t="shared" si="28"/>
      </c>
      <c r="L190" s="21">
        <f t="shared" si="29"/>
      </c>
      <c r="M190" s="3">
        <f t="shared" si="30"/>
      </c>
      <c r="N190" s="5">
        <f t="shared" si="31"/>
      </c>
      <c r="O190" s="1">
        <f t="shared" si="32"/>
      </c>
      <c r="P190" s="21">
        <f t="shared" si="33"/>
      </c>
      <c r="Q190" s="3">
        <f t="shared" si="34"/>
      </c>
      <c r="R190" s="5">
        <f t="shared" si="35"/>
      </c>
    </row>
    <row r="191" spans="2:18" ht="12.75">
      <c r="B191" s="22"/>
      <c r="C191" s="27"/>
      <c r="E191" s="18">
        <f t="shared" si="26"/>
      </c>
      <c r="F191" s="3">
        <f t="shared" si="27"/>
      </c>
      <c r="G191" s="3">
        <f>IF(B191="","",SUM(F$4:F191))</f>
      </c>
      <c r="H191" s="19">
        <f t="shared" si="36"/>
      </c>
      <c r="I191" s="3">
        <f>IF(B191="","",SUM((INDEX(F$1:F$500,H191,1)):F191))</f>
      </c>
      <c r="J191" s="20">
        <f t="shared" si="25"/>
      </c>
      <c r="K191" s="19">
        <f t="shared" si="28"/>
      </c>
      <c r="L191" s="21">
        <f t="shared" si="29"/>
      </c>
      <c r="M191" s="3">
        <f t="shared" si="30"/>
      </c>
      <c r="N191" s="5">
        <f t="shared" si="31"/>
      </c>
      <c r="O191" s="1">
        <f t="shared" si="32"/>
      </c>
      <c r="P191" s="21">
        <f t="shared" si="33"/>
      </c>
      <c r="Q191" s="3">
        <f t="shared" si="34"/>
      </c>
      <c r="R191" s="5">
        <f t="shared" si="35"/>
      </c>
    </row>
    <row r="192" spans="2:18" ht="12.75">
      <c r="B192" s="22"/>
      <c r="C192" s="27"/>
      <c r="E192" s="18">
        <f t="shared" si="26"/>
      </c>
      <c r="F192" s="3">
        <f t="shared" si="27"/>
      </c>
      <c r="G192" s="3">
        <f>IF(B192="","",SUM(F$4:F192))</f>
      </c>
      <c r="H192" s="19">
        <f t="shared" si="36"/>
      </c>
      <c r="I192" s="3">
        <f>IF(B192="","",SUM((INDEX(F$1:F$500,H192,1)):F192))</f>
      </c>
      <c r="J192" s="20">
        <f t="shared" si="25"/>
      </c>
      <c r="K192" s="19">
        <f t="shared" si="28"/>
      </c>
      <c r="L192" s="21">
        <f t="shared" si="29"/>
      </c>
      <c r="M192" s="3">
        <f t="shared" si="30"/>
      </c>
      <c r="N192" s="5">
        <f t="shared" si="31"/>
      </c>
      <c r="O192" s="1">
        <f t="shared" si="32"/>
      </c>
      <c r="P192" s="21">
        <f t="shared" si="33"/>
      </c>
      <c r="Q192" s="3">
        <f t="shared" si="34"/>
      </c>
      <c r="R192" s="5">
        <f t="shared" si="35"/>
      </c>
    </row>
    <row r="193" spans="2:18" ht="12.75">
      <c r="B193" s="22"/>
      <c r="C193" s="27"/>
      <c r="E193" s="18">
        <f t="shared" si="26"/>
      </c>
      <c r="F193" s="3">
        <f t="shared" si="27"/>
      </c>
      <c r="G193" s="3">
        <f>IF(B193="","",SUM(F$4:F193))</f>
      </c>
      <c r="H193" s="19">
        <f t="shared" si="36"/>
      </c>
      <c r="I193" s="3">
        <f>IF(B193="","",SUM((INDEX(F$1:F$500,H193,1)):F193))</f>
      </c>
      <c r="J193" s="20">
        <f t="shared" si="25"/>
      </c>
      <c r="K193" s="19">
        <f t="shared" si="28"/>
      </c>
      <c r="L193" s="21">
        <f t="shared" si="29"/>
      </c>
      <c r="M193" s="3">
        <f t="shared" si="30"/>
      </c>
      <c r="N193" s="5">
        <f t="shared" si="31"/>
      </c>
      <c r="O193" s="1">
        <f t="shared" si="32"/>
      </c>
      <c r="P193" s="21">
        <f t="shared" si="33"/>
      </c>
      <c r="Q193" s="3">
        <f t="shared" si="34"/>
      </c>
      <c r="R193" s="5">
        <f t="shared" si="35"/>
      </c>
    </row>
    <row r="194" spans="2:18" ht="12.75">
      <c r="B194" s="22"/>
      <c r="C194" s="27"/>
      <c r="E194" s="18">
        <f t="shared" si="26"/>
      </c>
      <c r="F194" s="3">
        <f t="shared" si="27"/>
      </c>
      <c r="G194" s="3">
        <f>IF(B194="","",SUM(F$4:F194))</f>
      </c>
      <c r="H194" s="19">
        <f t="shared" si="36"/>
      </c>
      <c r="I194" s="3">
        <f>IF(B194="","",SUM((INDEX(F$1:F$500,H194,1)):F194))</f>
      </c>
      <c r="J194" s="20">
        <f t="shared" si="25"/>
      </c>
      <c r="K194" s="19">
        <f t="shared" si="28"/>
      </c>
      <c r="L194" s="21">
        <f t="shared" si="29"/>
      </c>
      <c r="M194" s="3">
        <f t="shared" si="30"/>
      </c>
      <c r="N194" s="5">
        <f t="shared" si="31"/>
      </c>
      <c r="O194" s="1">
        <f t="shared" si="32"/>
      </c>
      <c r="P194" s="21">
        <f t="shared" si="33"/>
      </c>
      <c r="Q194" s="3">
        <f t="shared" si="34"/>
      </c>
      <c r="R194" s="5">
        <f t="shared" si="35"/>
      </c>
    </row>
    <row r="195" spans="2:18" ht="12.75">
      <c r="B195" s="22"/>
      <c r="C195" s="27"/>
      <c r="E195" s="18">
        <f t="shared" si="26"/>
      </c>
      <c r="F195" s="3">
        <f t="shared" si="27"/>
      </c>
      <c r="G195" s="3">
        <f>IF(B195="","",SUM(F$4:F195))</f>
      </c>
      <c r="H195" s="19">
        <f t="shared" si="36"/>
      </c>
      <c r="I195" s="3">
        <f>IF(B195="","",SUM((INDEX(F$1:F$500,H195,1)):F195))</f>
      </c>
      <c r="J195" s="20">
        <f t="shared" si="25"/>
      </c>
      <c r="K195" s="19">
        <f t="shared" si="28"/>
      </c>
      <c r="L195" s="21">
        <f t="shared" si="29"/>
      </c>
      <c r="M195" s="3">
        <f t="shared" si="30"/>
      </c>
      <c r="N195" s="5">
        <f t="shared" si="31"/>
      </c>
      <c r="O195" s="1">
        <f t="shared" si="32"/>
      </c>
      <c r="P195" s="21">
        <f t="shared" si="33"/>
      </c>
      <c r="Q195" s="3">
        <f t="shared" si="34"/>
      </c>
      <c r="R195" s="5">
        <f t="shared" si="35"/>
      </c>
    </row>
    <row r="196" spans="2:18" ht="12.75">
      <c r="B196" s="22"/>
      <c r="C196" s="27"/>
      <c r="E196" s="18">
        <f t="shared" si="26"/>
      </c>
      <c r="F196" s="3">
        <f t="shared" si="27"/>
      </c>
      <c r="G196" s="3">
        <f>IF(B196="","",SUM(F$4:F196))</f>
      </c>
      <c r="H196" s="19">
        <f t="shared" si="36"/>
      </c>
      <c r="I196" s="3">
        <f>IF(B196="","",SUM((INDEX(F$1:F$500,H196,1)):F196))</f>
      </c>
      <c r="J196" s="20">
        <f aca="true" t="shared" si="37" ref="J196:J259">IF(B196="","",IF(OR(H197&gt;H196,E197=""),1,0))</f>
      </c>
      <c r="K196" s="19">
        <f t="shared" si="28"/>
      </c>
      <c r="L196" s="21">
        <f t="shared" si="29"/>
      </c>
      <c r="M196" s="3">
        <f t="shared" si="30"/>
      </c>
      <c r="N196" s="5">
        <f t="shared" si="31"/>
      </c>
      <c r="O196" s="1">
        <f t="shared" si="32"/>
      </c>
      <c r="P196" s="21">
        <f t="shared" si="33"/>
      </c>
      <c r="Q196" s="3">
        <f t="shared" si="34"/>
      </c>
      <c r="R196" s="5">
        <f t="shared" si="35"/>
      </c>
    </row>
    <row r="197" spans="2:18" ht="12.75">
      <c r="B197" s="22"/>
      <c r="C197" s="27"/>
      <c r="E197" s="18">
        <f aca="true" t="shared" si="38" ref="E197:E260">IF(B197="","",B197)</f>
      </c>
      <c r="F197" s="3">
        <f aca="true" t="shared" si="39" ref="F197:F260">IF(B197="","",C197)</f>
      </c>
      <c r="G197" s="3">
        <f>IF(B197="","",SUM(F$4:F197))</f>
      </c>
      <c r="H197" s="19">
        <f t="shared" si="36"/>
      </c>
      <c r="I197" s="3">
        <f>IF(B197="","",SUM((INDEX(F$1:F$500,H197,1)):F197))</f>
      </c>
      <c r="J197" s="20">
        <f t="shared" si="37"/>
      </c>
      <c r="K197" s="19">
        <f aca="true" t="shared" si="40" ref="K197:K260">IF(L197="","",ROW(H197))</f>
      </c>
      <c r="L197" s="21">
        <f aca="true" t="shared" si="41" ref="L197:L260">IF(M197="","",B197)</f>
      </c>
      <c r="M197" s="3">
        <f aca="true" t="shared" si="42" ref="M197:M260">IF(J197=1,I197,"")</f>
      </c>
      <c r="N197" s="5">
        <f aca="true" t="shared" si="43" ref="N197:N260">IF(J197=1,G197,"")</f>
      </c>
      <c r="O197" s="1">
        <f aca="true" t="shared" si="44" ref="O197:O260">IF(ROW(K194)&gt;$O$3,"",SMALL(K$1:K$65536,ROW(K194)))</f>
      </c>
      <c r="P197" s="21">
        <f aca="true" t="shared" si="45" ref="P197:P260">IF(O197="","",VLOOKUP(O197,K$1:N$65536,2))</f>
      </c>
      <c r="Q197" s="3">
        <f aca="true" t="shared" si="46" ref="Q197:Q260">IF(O197="","",VLOOKUP(O197,K$1:N$65536,3))</f>
      </c>
      <c r="R197" s="5">
        <f aca="true" t="shared" si="47" ref="R197:R260">IF(O197="","",VLOOKUP(O197,K$1:N$65536,4))</f>
      </c>
    </row>
    <row r="198" spans="2:18" ht="12.75">
      <c r="B198" s="22"/>
      <c r="C198" s="27"/>
      <c r="E198" s="18">
        <f t="shared" si="38"/>
      </c>
      <c r="F198" s="3">
        <f t="shared" si="39"/>
      </c>
      <c r="G198" s="3">
        <f>IF(B198="","",SUM(F$4:F198))</f>
      </c>
      <c r="H198" s="19">
        <f t="shared" si="36"/>
      </c>
      <c r="I198" s="3">
        <f>IF(B198="","",SUM((INDEX(F$1:F$500,H198,1)):F198))</f>
      </c>
      <c r="J198" s="20">
        <f t="shared" si="37"/>
      </c>
      <c r="K198" s="19">
        <f t="shared" si="40"/>
      </c>
      <c r="L198" s="21">
        <f t="shared" si="41"/>
      </c>
      <c r="M198" s="3">
        <f t="shared" si="42"/>
      </c>
      <c r="N198" s="5">
        <f t="shared" si="43"/>
      </c>
      <c r="O198" s="1">
        <f t="shared" si="44"/>
      </c>
      <c r="P198" s="21">
        <f t="shared" si="45"/>
      </c>
      <c r="Q198" s="3">
        <f t="shared" si="46"/>
      </c>
      <c r="R198" s="5">
        <f t="shared" si="47"/>
      </c>
    </row>
    <row r="199" spans="2:18" ht="12.75">
      <c r="B199" s="22"/>
      <c r="C199" s="27"/>
      <c r="E199" s="18">
        <f t="shared" si="38"/>
      </c>
      <c r="F199" s="3">
        <f t="shared" si="39"/>
      </c>
      <c r="G199" s="3">
        <f>IF(B199="","",SUM(F$4:F199))</f>
      </c>
      <c r="H199" s="19">
        <f t="shared" si="36"/>
      </c>
      <c r="I199" s="3">
        <f>IF(B199="","",SUM((INDEX(F$1:F$500,H199,1)):F199))</f>
      </c>
      <c r="J199" s="20">
        <f t="shared" si="37"/>
      </c>
      <c r="K199" s="19">
        <f t="shared" si="40"/>
      </c>
      <c r="L199" s="21">
        <f t="shared" si="41"/>
      </c>
      <c r="M199" s="3">
        <f t="shared" si="42"/>
      </c>
      <c r="N199" s="5">
        <f t="shared" si="43"/>
      </c>
      <c r="O199" s="1">
        <f t="shared" si="44"/>
      </c>
      <c r="P199" s="21">
        <f t="shared" si="45"/>
      </c>
      <c r="Q199" s="3">
        <f t="shared" si="46"/>
      </c>
      <c r="R199" s="5">
        <f t="shared" si="47"/>
      </c>
    </row>
    <row r="200" spans="2:18" ht="12.75">
      <c r="B200" s="22"/>
      <c r="C200" s="27"/>
      <c r="E200" s="18">
        <f t="shared" si="38"/>
      </c>
      <c r="F200" s="3">
        <f t="shared" si="39"/>
      </c>
      <c r="G200" s="3">
        <f>IF(B200="","",SUM(F$4:F200))</f>
      </c>
      <c r="H200" s="19">
        <f t="shared" si="36"/>
      </c>
      <c r="I200" s="3">
        <f>IF(B200="","",SUM((INDEX(F$1:F$500,H200,1)):F200))</f>
      </c>
      <c r="J200" s="20">
        <f t="shared" si="37"/>
      </c>
      <c r="K200" s="19">
        <f t="shared" si="40"/>
      </c>
      <c r="L200" s="21">
        <f t="shared" si="41"/>
      </c>
      <c r="M200" s="3">
        <f t="shared" si="42"/>
      </c>
      <c r="N200" s="5">
        <f t="shared" si="43"/>
      </c>
      <c r="O200" s="1">
        <f t="shared" si="44"/>
      </c>
      <c r="P200" s="21">
        <f t="shared" si="45"/>
      </c>
      <c r="Q200" s="3">
        <f t="shared" si="46"/>
      </c>
      <c r="R200" s="5">
        <f t="shared" si="47"/>
      </c>
    </row>
    <row r="201" spans="2:18" ht="12.75">
      <c r="B201" s="22"/>
      <c r="C201" s="27"/>
      <c r="E201" s="18">
        <f t="shared" si="38"/>
      </c>
      <c r="F201" s="3">
        <f t="shared" si="39"/>
      </c>
      <c r="G201" s="3">
        <f>IF(B201="","",SUM(F$4:F201))</f>
      </c>
      <c r="H201" s="19">
        <f t="shared" si="36"/>
      </c>
      <c r="I201" s="3">
        <f>IF(B201="","",SUM((INDEX(F$1:F$500,H201,1)):F201))</f>
      </c>
      <c r="J201" s="20">
        <f t="shared" si="37"/>
      </c>
      <c r="K201" s="19">
        <f t="shared" si="40"/>
      </c>
      <c r="L201" s="21">
        <f t="shared" si="41"/>
      </c>
      <c r="M201" s="3">
        <f t="shared" si="42"/>
      </c>
      <c r="N201" s="5">
        <f t="shared" si="43"/>
      </c>
      <c r="O201" s="1">
        <f t="shared" si="44"/>
      </c>
      <c r="P201" s="21">
        <f t="shared" si="45"/>
      </c>
      <c r="Q201" s="3">
        <f t="shared" si="46"/>
      </c>
      <c r="R201" s="5">
        <f t="shared" si="47"/>
      </c>
    </row>
    <row r="202" spans="2:18" ht="12.75">
      <c r="B202" s="22"/>
      <c r="C202" s="27"/>
      <c r="E202" s="18">
        <f t="shared" si="38"/>
      </c>
      <c r="F202" s="3">
        <f t="shared" si="39"/>
      </c>
      <c r="G202" s="3">
        <f>IF(B202="","",SUM(F$4:F202))</f>
      </c>
      <c r="H202" s="19">
        <f t="shared" si="36"/>
      </c>
      <c r="I202" s="3">
        <f>IF(B202="","",SUM((INDEX(F$1:F$500,H202,1)):F202))</f>
      </c>
      <c r="J202" s="20">
        <f t="shared" si="37"/>
      </c>
      <c r="K202" s="19">
        <f t="shared" si="40"/>
      </c>
      <c r="L202" s="21">
        <f t="shared" si="41"/>
      </c>
      <c r="M202" s="3">
        <f t="shared" si="42"/>
      </c>
      <c r="N202" s="5">
        <f t="shared" si="43"/>
      </c>
      <c r="O202" s="1">
        <f t="shared" si="44"/>
      </c>
      <c r="P202" s="21">
        <f t="shared" si="45"/>
      </c>
      <c r="Q202" s="3">
        <f t="shared" si="46"/>
      </c>
      <c r="R202" s="5">
        <f t="shared" si="47"/>
      </c>
    </row>
    <row r="203" spans="2:18" ht="12.75">
      <c r="B203" s="22"/>
      <c r="C203" s="27"/>
      <c r="E203" s="18">
        <f t="shared" si="38"/>
      </c>
      <c r="F203" s="3">
        <f t="shared" si="39"/>
      </c>
      <c r="G203" s="3">
        <f>IF(B203="","",SUM(F$4:F203))</f>
      </c>
      <c r="H203" s="19">
        <f t="shared" si="36"/>
      </c>
      <c r="I203" s="3">
        <f>IF(B203="","",SUM((INDEX(F$1:F$500,H203,1)):F203))</f>
      </c>
      <c r="J203" s="20">
        <f t="shared" si="37"/>
      </c>
      <c r="K203" s="19">
        <f t="shared" si="40"/>
      </c>
      <c r="L203" s="21">
        <f t="shared" si="41"/>
      </c>
      <c r="M203" s="3">
        <f t="shared" si="42"/>
      </c>
      <c r="N203" s="5">
        <f t="shared" si="43"/>
      </c>
      <c r="O203" s="1">
        <f t="shared" si="44"/>
      </c>
      <c r="P203" s="21">
        <f t="shared" si="45"/>
      </c>
      <c r="Q203" s="3">
        <f t="shared" si="46"/>
      </c>
      <c r="R203" s="5">
        <f t="shared" si="47"/>
      </c>
    </row>
    <row r="204" spans="2:18" ht="12.75">
      <c r="B204" s="22"/>
      <c r="C204" s="27"/>
      <c r="E204" s="18">
        <f t="shared" si="38"/>
      </c>
      <c r="F204" s="3">
        <f t="shared" si="39"/>
      </c>
      <c r="G204" s="3">
        <f>IF(B204="","",SUM(F$4:F204))</f>
      </c>
      <c r="H204" s="19">
        <f t="shared" si="36"/>
      </c>
      <c r="I204" s="3">
        <f>IF(B204="","",SUM((INDEX(F$1:F$500,H204,1)):F204))</f>
      </c>
      <c r="J204" s="20">
        <f t="shared" si="37"/>
      </c>
      <c r="K204" s="19">
        <f t="shared" si="40"/>
      </c>
      <c r="L204" s="21">
        <f t="shared" si="41"/>
      </c>
      <c r="M204" s="3">
        <f t="shared" si="42"/>
      </c>
      <c r="N204" s="5">
        <f t="shared" si="43"/>
      </c>
      <c r="O204" s="1">
        <f t="shared" si="44"/>
      </c>
      <c r="P204" s="21">
        <f t="shared" si="45"/>
      </c>
      <c r="Q204" s="3">
        <f t="shared" si="46"/>
      </c>
      <c r="R204" s="5">
        <f t="shared" si="47"/>
      </c>
    </row>
    <row r="205" spans="2:18" ht="12.75">
      <c r="B205" s="22"/>
      <c r="C205" s="27"/>
      <c r="E205" s="18">
        <f t="shared" si="38"/>
      </c>
      <c r="F205" s="3">
        <f t="shared" si="39"/>
      </c>
      <c r="G205" s="3">
        <f>IF(B205="","",SUM(F$4:F205))</f>
      </c>
      <c r="H205" s="19">
        <f t="shared" si="36"/>
      </c>
      <c r="I205" s="3">
        <f>IF(B205="","",SUM((INDEX(F$1:F$500,H205,1)):F205))</f>
      </c>
      <c r="J205" s="20">
        <f t="shared" si="37"/>
      </c>
      <c r="K205" s="19">
        <f t="shared" si="40"/>
      </c>
      <c r="L205" s="21">
        <f t="shared" si="41"/>
      </c>
      <c r="M205" s="3">
        <f t="shared" si="42"/>
      </c>
      <c r="N205" s="5">
        <f t="shared" si="43"/>
      </c>
      <c r="O205" s="1">
        <f t="shared" si="44"/>
      </c>
      <c r="P205" s="21">
        <f t="shared" si="45"/>
      </c>
      <c r="Q205" s="3">
        <f t="shared" si="46"/>
      </c>
      <c r="R205" s="5">
        <f t="shared" si="47"/>
      </c>
    </row>
    <row r="206" spans="2:18" ht="12.75">
      <c r="B206" s="22"/>
      <c r="C206" s="27"/>
      <c r="E206" s="18">
        <f t="shared" si="38"/>
      </c>
      <c r="F206" s="3">
        <f t="shared" si="39"/>
      </c>
      <c r="G206" s="3">
        <f>IF(B206="","",SUM(F$4:F206))</f>
      </c>
      <c r="H206" s="19">
        <f t="shared" si="36"/>
      </c>
      <c r="I206" s="3">
        <f>IF(B206="","",SUM((INDEX(F$1:F$500,H206,1)):F206))</f>
      </c>
      <c r="J206" s="20">
        <f t="shared" si="37"/>
      </c>
      <c r="K206" s="19">
        <f t="shared" si="40"/>
      </c>
      <c r="L206" s="21">
        <f t="shared" si="41"/>
      </c>
      <c r="M206" s="3">
        <f t="shared" si="42"/>
      </c>
      <c r="N206" s="5">
        <f t="shared" si="43"/>
      </c>
      <c r="O206" s="1">
        <f t="shared" si="44"/>
      </c>
      <c r="P206" s="21">
        <f t="shared" si="45"/>
      </c>
      <c r="Q206" s="3">
        <f t="shared" si="46"/>
      </c>
      <c r="R206" s="5">
        <f t="shared" si="47"/>
      </c>
    </row>
    <row r="207" spans="2:18" ht="12.75">
      <c r="B207" s="22"/>
      <c r="C207" s="27"/>
      <c r="E207" s="18">
        <f t="shared" si="38"/>
      </c>
      <c r="F207" s="3">
        <f t="shared" si="39"/>
      </c>
      <c r="G207" s="3">
        <f>IF(B207="","",SUM(F$4:F207))</f>
      </c>
      <c r="H207" s="19">
        <f t="shared" si="36"/>
      </c>
      <c r="I207" s="3">
        <f>IF(B207="","",SUM((INDEX(F$1:F$500,H207,1)):F207))</f>
      </c>
      <c r="J207" s="20">
        <f t="shared" si="37"/>
      </c>
      <c r="K207" s="19">
        <f t="shared" si="40"/>
      </c>
      <c r="L207" s="21">
        <f t="shared" si="41"/>
      </c>
      <c r="M207" s="3">
        <f t="shared" si="42"/>
      </c>
      <c r="N207" s="5">
        <f t="shared" si="43"/>
      </c>
      <c r="O207" s="1">
        <f t="shared" si="44"/>
      </c>
      <c r="P207" s="21">
        <f t="shared" si="45"/>
      </c>
      <c r="Q207" s="3">
        <f t="shared" si="46"/>
      </c>
      <c r="R207" s="5">
        <f t="shared" si="47"/>
      </c>
    </row>
    <row r="208" spans="2:18" ht="12.75">
      <c r="B208" s="22"/>
      <c r="C208" s="27"/>
      <c r="E208" s="18">
        <f t="shared" si="38"/>
      </c>
      <c r="F208" s="3">
        <f t="shared" si="39"/>
      </c>
      <c r="G208" s="3">
        <f>IF(B208="","",SUM(F$4:F208))</f>
      </c>
      <c r="H208" s="19">
        <f t="shared" si="36"/>
      </c>
      <c r="I208" s="3">
        <f>IF(B208="","",SUM((INDEX(F$1:F$500,H208,1)):F208))</f>
      </c>
      <c r="J208" s="20">
        <f t="shared" si="37"/>
      </c>
      <c r="K208" s="19">
        <f t="shared" si="40"/>
      </c>
      <c r="L208" s="21">
        <f t="shared" si="41"/>
      </c>
      <c r="M208" s="3">
        <f t="shared" si="42"/>
      </c>
      <c r="N208" s="5">
        <f t="shared" si="43"/>
      </c>
      <c r="O208" s="1">
        <f t="shared" si="44"/>
      </c>
      <c r="P208" s="21">
        <f t="shared" si="45"/>
      </c>
      <c r="Q208" s="3">
        <f t="shared" si="46"/>
      </c>
      <c r="R208" s="5">
        <f t="shared" si="47"/>
      </c>
    </row>
    <row r="209" spans="2:18" ht="12.75">
      <c r="B209" s="22"/>
      <c r="C209" s="27"/>
      <c r="E209" s="18">
        <f t="shared" si="38"/>
      </c>
      <c r="F209" s="3">
        <f t="shared" si="39"/>
      </c>
      <c r="G209" s="3">
        <f>IF(B209="","",SUM(F$4:F209))</f>
      </c>
      <c r="H209" s="19">
        <f t="shared" si="36"/>
      </c>
      <c r="I209" s="3">
        <f>IF(B209="","",SUM((INDEX(F$1:F$500,H209,1)):F209))</f>
      </c>
      <c r="J209" s="20">
        <f t="shared" si="37"/>
      </c>
      <c r="K209" s="19">
        <f t="shared" si="40"/>
      </c>
      <c r="L209" s="21">
        <f t="shared" si="41"/>
      </c>
      <c r="M209" s="3">
        <f t="shared" si="42"/>
      </c>
      <c r="N209" s="5">
        <f t="shared" si="43"/>
      </c>
      <c r="O209" s="1">
        <f t="shared" si="44"/>
      </c>
      <c r="P209" s="21">
        <f t="shared" si="45"/>
      </c>
      <c r="Q209" s="3">
        <f t="shared" si="46"/>
      </c>
      <c r="R209" s="5">
        <f t="shared" si="47"/>
      </c>
    </row>
    <row r="210" spans="2:18" ht="12.75">
      <c r="B210" s="22"/>
      <c r="C210" s="27"/>
      <c r="E210" s="18">
        <f t="shared" si="38"/>
      </c>
      <c r="F210" s="3">
        <f t="shared" si="39"/>
      </c>
      <c r="G210" s="3">
        <f>IF(B210="","",SUM(F$4:F210))</f>
      </c>
      <c r="H210" s="19">
        <f t="shared" si="36"/>
      </c>
      <c r="I210" s="3">
        <f>IF(B210="","",SUM((INDEX(F$1:F$500,H210,1)):F210))</f>
      </c>
      <c r="J210" s="20">
        <f t="shared" si="37"/>
      </c>
      <c r="K210" s="19">
        <f t="shared" si="40"/>
      </c>
      <c r="L210" s="21">
        <f t="shared" si="41"/>
      </c>
      <c r="M210" s="3">
        <f t="shared" si="42"/>
      </c>
      <c r="N210" s="5">
        <f t="shared" si="43"/>
      </c>
      <c r="O210" s="1">
        <f t="shared" si="44"/>
      </c>
      <c r="P210" s="21">
        <f t="shared" si="45"/>
      </c>
      <c r="Q210" s="3">
        <f t="shared" si="46"/>
      </c>
      <c r="R210" s="5">
        <f t="shared" si="47"/>
      </c>
    </row>
    <row r="211" spans="2:18" ht="12.75">
      <c r="B211" s="22"/>
      <c r="C211" s="27"/>
      <c r="E211" s="18">
        <f t="shared" si="38"/>
      </c>
      <c r="F211" s="3">
        <f t="shared" si="39"/>
      </c>
      <c r="G211" s="3">
        <f>IF(B211="","",SUM(F$4:F211))</f>
      </c>
      <c r="H211" s="19">
        <f t="shared" si="36"/>
      </c>
      <c r="I211" s="3">
        <f>IF(B211="","",SUM((INDEX(F$1:F$500,H211,1)):F211))</f>
      </c>
      <c r="J211" s="20">
        <f t="shared" si="37"/>
      </c>
      <c r="K211" s="19">
        <f t="shared" si="40"/>
      </c>
      <c r="L211" s="21">
        <f t="shared" si="41"/>
      </c>
      <c r="M211" s="3">
        <f t="shared" si="42"/>
      </c>
      <c r="N211" s="5">
        <f t="shared" si="43"/>
      </c>
      <c r="O211" s="1">
        <f t="shared" si="44"/>
      </c>
      <c r="P211" s="21">
        <f t="shared" si="45"/>
      </c>
      <c r="Q211" s="3">
        <f t="shared" si="46"/>
      </c>
      <c r="R211" s="5">
        <f t="shared" si="47"/>
      </c>
    </row>
    <row r="212" spans="2:18" ht="12.75">
      <c r="B212" s="22"/>
      <c r="C212" s="27"/>
      <c r="E212" s="18">
        <f t="shared" si="38"/>
      </c>
      <c r="F212" s="3">
        <f t="shared" si="39"/>
      </c>
      <c r="G212" s="3">
        <f>IF(B212="","",SUM(F$4:F212))</f>
      </c>
      <c r="H212" s="19">
        <f t="shared" si="36"/>
      </c>
      <c r="I212" s="3">
        <f>IF(B212="","",SUM((INDEX(F$1:F$500,H212,1)):F212))</f>
      </c>
      <c r="J212" s="20">
        <f t="shared" si="37"/>
      </c>
      <c r="K212" s="19">
        <f t="shared" si="40"/>
      </c>
      <c r="L212" s="21">
        <f t="shared" si="41"/>
      </c>
      <c r="M212" s="3">
        <f t="shared" si="42"/>
      </c>
      <c r="N212" s="5">
        <f t="shared" si="43"/>
      </c>
      <c r="O212" s="1">
        <f t="shared" si="44"/>
      </c>
      <c r="P212" s="21">
        <f t="shared" si="45"/>
      </c>
      <c r="Q212" s="3">
        <f t="shared" si="46"/>
      </c>
      <c r="R212" s="5">
        <f t="shared" si="47"/>
      </c>
    </row>
    <row r="213" spans="2:18" ht="12.75">
      <c r="B213" s="22"/>
      <c r="C213" s="27"/>
      <c r="E213" s="18">
        <f t="shared" si="38"/>
      </c>
      <c r="F213" s="3">
        <f t="shared" si="39"/>
      </c>
      <c r="G213" s="3">
        <f>IF(B213="","",SUM(F$4:F213))</f>
      </c>
      <c r="H213" s="19">
        <f t="shared" si="36"/>
      </c>
      <c r="I213" s="3">
        <f>IF(B213="","",SUM((INDEX(F$1:F$500,H213,1)):F213))</f>
      </c>
      <c r="J213" s="20">
        <f t="shared" si="37"/>
      </c>
      <c r="K213" s="19">
        <f t="shared" si="40"/>
      </c>
      <c r="L213" s="21">
        <f t="shared" si="41"/>
      </c>
      <c r="M213" s="3">
        <f t="shared" si="42"/>
      </c>
      <c r="N213" s="5">
        <f t="shared" si="43"/>
      </c>
      <c r="O213" s="1">
        <f t="shared" si="44"/>
      </c>
      <c r="P213" s="21">
        <f t="shared" si="45"/>
      </c>
      <c r="Q213" s="3">
        <f t="shared" si="46"/>
      </c>
      <c r="R213" s="5">
        <f t="shared" si="47"/>
      </c>
    </row>
    <row r="214" spans="2:18" ht="12.75">
      <c r="B214" s="22"/>
      <c r="C214" s="27"/>
      <c r="E214" s="18">
        <f t="shared" si="38"/>
      </c>
      <c r="F214" s="3">
        <f t="shared" si="39"/>
      </c>
      <c r="G214" s="3">
        <f>IF(B214="","",SUM(F$4:F214))</f>
      </c>
      <c r="H214" s="19">
        <f t="shared" si="36"/>
      </c>
      <c r="I214" s="3">
        <f>IF(B214="","",SUM((INDEX(F$1:F$500,H214,1)):F214))</f>
      </c>
      <c r="J214" s="20">
        <f t="shared" si="37"/>
      </c>
      <c r="K214" s="19">
        <f t="shared" si="40"/>
      </c>
      <c r="L214" s="21">
        <f t="shared" si="41"/>
      </c>
      <c r="M214" s="3">
        <f t="shared" si="42"/>
      </c>
      <c r="N214" s="5">
        <f t="shared" si="43"/>
      </c>
      <c r="O214" s="1">
        <f t="shared" si="44"/>
      </c>
      <c r="P214" s="21">
        <f t="shared" si="45"/>
      </c>
      <c r="Q214" s="3">
        <f t="shared" si="46"/>
      </c>
      <c r="R214" s="5">
        <f t="shared" si="47"/>
      </c>
    </row>
    <row r="215" spans="2:18" ht="12.75">
      <c r="B215" s="22"/>
      <c r="C215" s="27"/>
      <c r="E215" s="18">
        <f t="shared" si="38"/>
      </c>
      <c r="F215" s="3">
        <f t="shared" si="39"/>
      </c>
      <c r="G215" s="3">
        <f>IF(B215="","",SUM(F$4:F215))</f>
      </c>
      <c r="H215" s="19">
        <f t="shared" si="36"/>
      </c>
      <c r="I215" s="3">
        <f>IF(B215="","",SUM((INDEX(F$1:F$500,H215,1)):F215))</f>
      </c>
      <c r="J215" s="20">
        <f t="shared" si="37"/>
      </c>
      <c r="K215" s="19">
        <f t="shared" si="40"/>
      </c>
      <c r="L215" s="21">
        <f t="shared" si="41"/>
      </c>
      <c r="M215" s="3">
        <f t="shared" si="42"/>
      </c>
      <c r="N215" s="5">
        <f t="shared" si="43"/>
      </c>
      <c r="O215" s="1">
        <f t="shared" si="44"/>
      </c>
      <c r="P215" s="21">
        <f t="shared" si="45"/>
      </c>
      <c r="Q215" s="3">
        <f t="shared" si="46"/>
      </c>
      <c r="R215" s="5">
        <f t="shared" si="47"/>
      </c>
    </row>
    <row r="216" spans="2:18" ht="12.75">
      <c r="B216" s="22"/>
      <c r="C216" s="27"/>
      <c r="E216" s="18">
        <f t="shared" si="38"/>
      </c>
      <c r="F216" s="3">
        <f t="shared" si="39"/>
      </c>
      <c r="G216" s="3">
        <f>IF(B216="","",SUM(F$4:F216))</f>
      </c>
      <c r="H216" s="19">
        <f t="shared" si="36"/>
      </c>
      <c r="I216" s="3">
        <f>IF(B216="","",SUM((INDEX(F$1:F$500,H216,1)):F216))</f>
      </c>
      <c r="J216" s="20">
        <f t="shared" si="37"/>
      </c>
      <c r="K216" s="19">
        <f t="shared" si="40"/>
      </c>
      <c r="L216" s="21">
        <f t="shared" si="41"/>
      </c>
      <c r="M216" s="3">
        <f t="shared" si="42"/>
      </c>
      <c r="N216" s="5">
        <f t="shared" si="43"/>
      </c>
      <c r="O216" s="1">
        <f t="shared" si="44"/>
      </c>
      <c r="P216" s="21">
        <f t="shared" si="45"/>
      </c>
      <c r="Q216" s="3">
        <f t="shared" si="46"/>
      </c>
      <c r="R216" s="5">
        <f t="shared" si="47"/>
      </c>
    </row>
    <row r="217" spans="2:18" ht="12.75">
      <c r="B217" s="22"/>
      <c r="C217" s="27"/>
      <c r="E217" s="18">
        <f t="shared" si="38"/>
      </c>
      <c r="F217" s="3">
        <f t="shared" si="39"/>
      </c>
      <c r="G217" s="3">
        <f>IF(B217="","",SUM(F$4:F217))</f>
      </c>
      <c r="H217" s="19">
        <f t="shared" si="36"/>
      </c>
      <c r="I217" s="3">
        <f>IF(B217="","",SUM((INDEX(F$1:F$500,H217,1)):F217))</f>
      </c>
      <c r="J217" s="20">
        <f t="shared" si="37"/>
      </c>
      <c r="K217" s="19">
        <f t="shared" si="40"/>
      </c>
      <c r="L217" s="21">
        <f t="shared" si="41"/>
      </c>
      <c r="M217" s="3">
        <f t="shared" si="42"/>
      </c>
      <c r="N217" s="5">
        <f t="shared" si="43"/>
      </c>
      <c r="O217" s="1">
        <f t="shared" si="44"/>
      </c>
      <c r="P217" s="21">
        <f t="shared" si="45"/>
      </c>
      <c r="Q217" s="3">
        <f t="shared" si="46"/>
      </c>
      <c r="R217" s="5">
        <f t="shared" si="47"/>
      </c>
    </row>
    <row r="218" spans="2:18" ht="12.75">
      <c r="B218" s="22"/>
      <c r="C218" s="27"/>
      <c r="E218" s="18">
        <f t="shared" si="38"/>
      </c>
      <c r="F218" s="3">
        <f t="shared" si="39"/>
      </c>
      <c r="G218" s="3">
        <f>IF(B218="","",SUM(F$4:F218))</f>
      </c>
      <c r="H218" s="19">
        <f t="shared" si="36"/>
      </c>
      <c r="I218" s="3">
        <f>IF(B218="","",SUM((INDEX(F$1:F$500,H218,1)):F218))</f>
      </c>
      <c r="J218" s="20">
        <f t="shared" si="37"/>
      </c>
      <c r="K218" s="19">
        <f t="shared" si="40"/>
      </c>
      <c r="L218" s="21">
        <f t="shared" si="41"/>
      </c>
      <c r="M218" s="3">
        <f t="shared" si="42"/>
      </c>
      <c r="N218" s="5">
        <f t="shared" si="43"/>
      </c>
      <c r="O218" s="1">
        <f t="shared" si="44"/>
      </c>
      <c r="P218" s="21">
        <f t="shared" si="45"/>
      </c>
      <c r="Q218" s="3">
        <f t="shared" si="46"/>
      </c>
      <c r="R218" s="5">
        <f t="shared" si="47"/>
      </c>
    </row>
    <row r="219" spans="2:18" ht="12.75">
      <c r="B219" s="22"/>
      <c r="C219" s="27"/>
      <c r="E219" s="18">
        <f t="shared" si="38"/>
      </c>
      <c r="F219" s="3">
        <f t="shared" si="39"/>
      </c>
      <c r="G219" s="3">
        <f>IF(B219="","",SUM(F$4:F219))</f>
      </c>
      <c r="H219" s="19">
        <f t="shared" si="36"/>
      </c>
      <c r="I219" s="3">
        <f>IF(B219="","",SUM((INDEX(F$1:F$500,H219,1)):F219))</f>
      </c>
      <c r="J219" s="20">
        <f t="shared" si="37"/>
      </c>
      <c r="K219" s="19">
        <f t="shared" si="40"/>
      </c>
      <c r="L219" s="21">
        <f t="shared" si="41"/>
      </c>
      <c r="M219" s="3">
        <f t="shared" si="42"/>
      </c>
      <c r="N219" s="5">
        <f t="shared" si="43"/>
      </c>
      <c r="O219" s="1">
        <f t="shared" si="44"/>
      </c>
      <c r="P219" s="21">
        <f t="shared" si="45"/>
      </c>
      <c r="Q219" s="3">
        <f t="shared" si="46"/>
      </c>
      <c r="R219" s="5">
        <f t="shared" si="47"/>
      </c>
    </row>
    <row r="220" spans="2:18" ht="12.75">
      <c r="B220" s="22"/>
      <c r="C220" s="27"/>
      <c r="E220" s="18">
        <f t="shared" si="38"/>
      </c>
      <c r="F220" s="3">
        <f t="shared" si="39"/>
      </c>
      <c r="G220" s="3">
        <f>IF(B220="","",SUM(F$4:F220))</f>
      </c>
      <c r="H220" s="19">
        <f t="shared" si="36"/>
      </c>
      <c r="I220" s="3">
        <f>IF(B220="","",SUM((INDEX(F$1:F$500,H220,1)):F220))</f>
      </c>
      <c r="J220" s="20">
        <f t="shared" si="37"/>
      </c>
      <c r="K220" s="19">
        <f t="shared" si="40"/>
      </c>
      <c r="L220" s="21">
        <f t="shared" si="41"/>
      </c>
      <c r="M220" s="3">
        <f t="shared" si="42"/>
      </c>
      <c r="N220" s="5">
        <f t="shared" si="43"/>
      </c>
      <c r="O220" s="1">
        <f t="shared" si="44"/>
      </c>
      <c r="P220" s="21">
        <f t="shared" si="45"/>
      </c>
      <c r="Q220" s="3">
        <f t="shared" si="46"/>
      </c>
      <c r="R220" s="5">
        <f t="shared" si="47"/>
      </c>
    </row>
    <row r="221" spans="2:18" ht="12.75">
      <c r="B221" s="22"/>
      <c r="C221" s="27"/>
      <c r="E221" s="18">
        <f t="shared" si="38"/>
      </c>
      <c r="F221" s="3">
        <f t="shared" si="39"/>
      </c>
      <c r="G221" s="3">
        <f>IF(B221="","",SUM(F$4:F221))</f>
      </c>
      <c r="H221" s="19">
        <f t="shared" si="36"/>
      </c>
      <c r="I221" s="3">
        <f>IF(B221="","",SUM((INDEX(F$1:F$500,H221,1)):F221))</f>
      </c>
      <c r="J221" s="20">
        <f t="shared" si="37"/>
      </c>
      <c r="K221" s="19">
        <f t="shared" si="40"/>
      </c>
      <c r="L221" s="21">
        <f t="shared" si="41"/>
      </c>
      <c r="M221" s="3">
        <f t="shared" si="42"/>
      </c>
      <c r="N221" s="5">
        <f t="shared" si="43"/>
      </c>
      <c r="O221" s="1">
        <f t="shared" si="44"/>
      </c>
      <c r="P221" s="21">
        <f t="shared" si="45"/>
      </c>
      <c r="Q221" s="3">
        <f t="shared" si="46"/>
      </c>
      <c r="R221" s="5">
        <f t="shared" si="47"/>
      </c>
    </row>
    <row r="222" spans="2:18" ht="12.75">
      <c r="B222" s="22"/>
      <c r="C222" s="27"/>
      <c r="E222" s="18">
        <f t="shared" si="38"/>
      </c>
      <c r="F222" s="3">
        <f t="shared" si="39"/>
      </c>
      <c r="G222" s="3">
        <f>IF(B222="","",SUM(F$4:F222))</f>
      </c>
      <c r="H222" s="19">
        <f t="shared" si="36"/>
      </c>
      <c r="I222" s="3">
        <f>IF(B222="","",SUM((INDEX(F$1:F$500,H222,1)):F222))</f>
      </c>
      <c r="J222" s="20">
        <f t="shared" si="37"/>
      </c>
      <c r="K222" s="19">
        <f t="shared" si="40"/>
      </c>
      <c r="L222" s="21">
        <f t="shared" si="41"/>
      </c>
      <c r="M222" s="3">
        <f t="shared" si="42"/>
      </c>
      <c r="N222" s="5">
        <f t="shared" si="43"/>
      </c>
      <c r="O222" s="1">
        <f t="shared" si="44"/>
      </c>
      <c r="P222" s="21">
        <f t="shared" si="45"/>
      </c>
      <c r="Q222" s="3">
        <f t="shared" si="46"/>
      </c>
      <c r="R222" s="5">
        <f t="shared" si="47"/>
      </c>
    </row>
    <row r="223" spans="2:18" ht="12.75">
      <c r="B223" s="22"/>
      <c r="C223" s="27"/>
      <c r="E223" s="18">
        <f t="shared" si="38"/>
      </c>
      <c r="F223" s="3">
        <f t="shared" si="39"/>
      </c>
      <c r="G223" s="3">
        <f>IF(B223="","",SUM(F$4:F223))</f>
      </c>
      <c r="H223" s="19">
        <f t="shared" si="36"/>
      </c>
      <c r="I223" s="3">
        <f>IF(B223="","",SUM((INDEX(F$1:F$500,H223,1)):F223))</f>
      </c>
      <c r="J223" s="20">
        <f t="shared" si="37"/>
      </c>
      <c r="K223" s="19">
        <f t="shared" si="40"/>
      </c>
      <c r="L223" s="21">
        <f t="shared" si="41"/>
      </c>
      <c r="M223" s="3">
        <f t="shared" si="42"/>
      </c>
      <c r="N223" s="5">
        <f t="shared" si="43"/>
      </c>
      <c r="O223" s="1">
        <f t="shared" si="44"/>
      </c>
      <c r="P223" s="21">
        <f t="shared" si="45"/>
      </c>
      <c r="Q223" s="3">
        <f t="shared" si="46"/>
      </c>
      <c r="R223" s="5">
        <f t="shared" si="47"/>
      </c>
    </row>
    <row r="224" spans="2:18" ht="12.75">
      <c r="B224" s="22"/>
      <c r="C224" s="27"/>
      <c r="E224" s="18">
        <f t="shared" si="38"/>
      </c>
      <c r="F224" s="3">
        <f t="shared" si="39"/>
      </c>
      <c r="G224" s="3">
        <f>IF(B224="","",SUM(F$4:F224))</f>
      </c>
      <c r="H224" s="19">
        <f t="shared" si="36"/>
      </c>
      <c r="I224" s="3">
        <f>IF(B224="","",SUM((INDEX(F$1:F$500,H224,1)):F224))</f>
      </c>
      <c r="J224" s="20">
        <f t="shared" si="37"/>
      </c>
      <c r="K224" s="19">
        <f t="shared" si="40"/>
      </c>
      <c r="L224" s="21">
        <f t="shared" si="41"/>
      </c>
      <c r="M224" s="3">
        <f t="shared" si="42"/>
      </c>
      <c r="N224" s="5">
        <f t="shared" si="43"/>
      </c>
      <c r="O224" s="1">
        <f t="shared" si="44"/>
      </c>
      <c r="P224" s="21">
        <f t="shared" si="45"/>
      </c>
      <c r="Q224" s="3">
        <f t="shared" si="46"/>
      </c>
      <c r="R224" s="5">
        <f t="shared" si="47"/>
      </c>
    </row>
    <row r="225" spans="2:18" ht="12.75">
      <c r="B225" s="22"/>
      <c r="C225" s="27"/>
      <c r="E225" s="18">
        <f t="shared" si="38"/>
      </c>
      <c r="F225" s="3">
        <f t="shared" si="39"/>
      </c>
      <c r="G225" s="3">
        <f>IF(B225="","",SUM(F$4:F225))</f>
      </c>
      <c r="H225" s="19">
        <f t="shared" si="36"/>
      </c>
      <c r="I225" s="3">
        <f>IF(B225="","",SUM((INDEX(F$1:F$500,H225,1)):F225))</f>
      </c>
      <c r="J225" s="20">
        <f t="shared" si="37"/>
      </c>
      <c r="K225" s="19">
        <f t="shared" si="40"/>
      </c>
      <c r="L225" s="21">
        <f t="shared" si="41"/>
      </c>
      <c r="M225" s="3">
        <f t="shared" si="42"/>
      </c>
      <c r="N225" s="5">
        <f t="shared" si="43"/>
      </c>
      <c r="O225" s="1">
        <f t="shared" si="44"/>
      </c>
      <c r="P225" s="21">
        <f t="shared" si="45"/>
      </c>
      <c r="Q225" s="3">
        <f t="shared" si="46"/>
      </c>
      <c r="R225" s="5">
        <f t="shared" si="47"/>
      </c>
    </row>
    <row r="226" spans="2:18" ht="12.75">
      <c r="B226" s="22"/>
      <c r="C226" s="27"/>
      <c r="E226" s="18">
        <f t="shared" si="38"/>
      </c>
      <c r="F226" s="3">
        <f t="shared" si="39"/>
      </c>
      <c r="G226" s="3">
        <f>IF(B226="","",SUM(F$4:F226))</f>
      </c>
      <c r="H226" s="19">
        <f t="shared" si="36"/>
      </c>
      <c r="I226" s="3">
        <f>IF(B226="","",SUM((INDEX(F$1:F$500,H226,1)):F226))</f>
      </c>
      <c r="J226" s="20">
        <f t="shared" si="37"/>
      </c>
      <c r="K226" s="19">
        <f t="shared" si="40"/>
      </c>
      <c r="L226" s="21">
        <f t="shared" si="41"/>
      </c>
      <c r="M226" s="3">
        <f t="shared" si="42"/>
      </c>
      <c r="N226" s="5">
        <f t="shared" si="43"/>
      </c>
      <c r="O226" s="1">
        <f t="shared" si="44"/>
      </c>
      <c r="P226" s="21">
        <f t="shared" si="45"/>
      </c>
      <c r="Q226" s="3">
        <f t="shared" si="46"/>
      </c>
      <c r="R226" s="5">
        <f t="shared" si="47"/>
      </c>
    </row>
    <row r="227" spans="2:18" ht="12.75">
      <c r="B227" s="22"/>
      <c r="C227" s="27"/>
      <c r="E227" s="18">
        <f t="shared" si="38"/>
      </c>
      <c r="F227" s="3">
        <f t="shared" si="39"/>
      </c>
      <c r="G227" s="3">
        <f>IF(B227="","",SUM(F$4:F227))</f>
      </c>
      <c r="H227" s="19">
        <f t="shared" si="36"/>
      </c>
      <c r="I227" s="3">
        <f>IF(B227="","",SUM((INDEX(F$1:F$500,H227,1)):F227))</f>
      </c>
      <c r="J227" s="20">
        <f t="shared" si="37"/>
      </c>
      <c r="K227" s="19">
        <f t="shared" si="40"/>
      </c>
      <c r="L227" s="21">
        <f t="shared" si="41"/>
      </c>
      <c r="M227" s="3">
        <f t="shared" si="42"/>
      </c>
      <c r="N227" s="5">
        <f t="shared" si="43"/>
      </c>
      <c r="O227" s="1">
        <f t="shared" si="44"/>
      </c>
      <c r="P227" s="21">
        <f t="shared" si="45"/>
      </c>
      <c r="Q227" s="3">
        <f t="shared" si="46"/>
      </c>
      <c r="R227" s="5">
        <f t="shared" si="47"/>
      </c>
    </row>
    <row r="228" spans="2:18" ht="12.75">
      <c r="B228" s="22"/>
      <c r="C228" s="27"/>
      <c r="E228" s="18">
        <f t="shared" si="38"/>
      </c>
      <c r="F228" s="3">
        <f t="shared" si="39"/>
      </c>
      <c r="G228" s="3">
        <f>IF(B228="","",SUM(F$4:F228))</f>
      </c>
      <c r="H228" s="19">
        <f t="shared" si="36"/>
      </c>
      <c r="I228" s="3">
        <f>IF(B228="","",SUM((INDEX(F$1:F$500,H228,1)):F228))</f>
      </c>
      <c r="J228" s="20">
        <f t="shared" si="37"/>
      </c>
      <c r="K228" s="19">
        <f t="shared" si="40"/>
      </c>
      <c r="L228" s="21">
        <f t="shared" si="41"/>
      </c>
      <c r="M228" s="3">
        <f t="shared" si="42"/>
      </c>
      <c r="N228" s="5">
        <f t="shared" si="43"/>
      </c>
      <c r="O228" s="1">
        <f t="shared" si="44"/>
      </c>
      <c r="P228" s="21">
        <f t="shared" si="45"/>
      </c>
      <c r="Q228" s="3">
        <f t="shared" si="46"/>
      </c>
      <c r="R228" s="5">
        <f t="shared" si="47"/>
      </c>
    </row>
    <row r="229" spans="2:18" ht="12.75">
      <c r="B229" s="22"/>
      <c r="C229" s="27"/>
      <c r="E229" s="18">
        <f t="shared" si="38"/>
      </c>
      <c r="F229" s="3">
        <f t="shared" si="39"/>
      </c>
      <c r="G229" s="3">
        <f>IF(B229="","",SUM(F$4:F229))</f>
      </c>
      <c r="H229" s="19">
        <f aca="true" t="shared" si="48" ref="H229:H292">IF(B229="","",IF(DAY(E229)&gt;DAY(E228),ROW(E229),H228))</f>
      </c>
      <c r="I229" s="3">
        <f>IF(B229="","",SUM((INDEX(F$1:F$500,H229,1)):F229))</f>
      </c>
      <c r="J229" s="20">
        <f t="shared" si="37"/>
      </c>
      <c r="K229" s="19">
        <f t="shared" si="40"/>
      </c>
      <c r="L229" s="21">
        <f t="shared" si="41"/>
      </c>
      <c r="M229" s="3">
        <f t="shared" si="42"/>
      </c>
      <c r="N229" s="5">
        <f t="shared" si="43"/>
      </c>
      <c r="O229" s="1">
        <f t="shared" si="44"/>
      </c>
      <c r="P229" s="21">
        <f t="shared" si="45"/>
      </c>
      <c r="Q229" s="3">
        <f t="shared" si="46"/>
      </c>
      <c r="R229" s="5">
        <f t="shared" si="47"/>
      </c>
    </row>
    <row r="230" spans="2:18" ht="12.75">
      <c r="B230" s="22"/>
      <c r="C230" s="27"/>
      <c r="E230" s="18">
        <f t="shared" si="38"/>
      </c>
      <c r="F230" s="3">
        <f t="shared" si="39"/>
      </c>
      <c r="G230" s="3">
        <f>IF(B230="","",SUM(F$4:F230))</f>
      </c>
      <c r="H230" s="19">
        <f t="shared" si="48"/>
      </c>
      <c r="I230" s="3">
        <f>IF(B230="","",SUM((INDEX(F$1:F$500,H230,1)):F230))</f>
      </c>
      <c r="J230" s="20">
        <f t="shared" si="37"/>
      </c>
      <c r="K230" s="19">
        <f t="shared" si="40"/>
      </c>
      <c r="L230" s="21">
        <f t="shared" si="41"/>
      </c>
      <c r="M230" s="3">
        <f t="shared" si="42"/>
      </c>
      <c r="N230" s="5">
        <f t="shared" si="43"/>
      </c>
      <c r="O230" s="1">
        <f t="shared" si="44"/>
      </c>
      <c r="P230" s="21">
        <f t="shared" si="45"/>
      </c>
      <c r="Q230" s="3">
        <f t="shared" si="46"/>
      </c>
      <c r="R230" s="5">
        <f t="shared" si="47"/>
      </c>
    </row>
    <row r="231" spans="2:18" ht="12.75">
      <c r="B231" s="22"/>
      <c r="C231" s="27"/>
      <c r="E231" s="18">
        <f t="shared" si="38"/>
      </c>
      <c r="F231" s="3">
        <f t="shared" si="39"/>
      </c>
      <c r="G231" s="3">
        <f>IF(B231="","",SUM(F$4:F231))</f>
      </c>
      <c r="H231" s="19">
        <f t="shared" si="48"/>
      </c>
      <c r="I231" s="3">
        <f>IF(B231="","",SUM((INDEX(F$1:F$500,H231,1)):F231))</f>
      </c>
      <c r="J231" s="20">
        <f t="shared" si="37"/>
      </c>
      <c r="K231" s="19">
        <f t="shared" si="40"/>
      </c>
      <c r="L231" s="21">
        <f t="shared" si="41"/>
      </c>
      <c r="M231" s="3">
        <f t="shared" si="42"/>
      </c>
      <c r="N231" s="5">
        <f t="shared" si="43"/>
      </c>
      <c r="O231" s="1">
        <f t="shared" si="44"/>
      </c>
      <c r="P231" s="21">
        <f t="shared" si="45"/>
      </c>
      <c r="Q231" s="3">
        <f t="shared" si="46"/>
      </c>
      <c r="R231" s="5">
        <f t="shared" si="47"/>
      </c>
    </row>
    <row r="232" spans="2:18" ht="12.75">
      <c r="B232" s="22"/>
      <c r="C232" s="27"/>
      <c r="E232" s="18">
        <f t="shared" si="38"/>
      </c>
      <c r="F232" s="3">
        <f t="shared" si="39"/>
      </c>
      <c r="G232" s="3">
        <f>IF(B232="","",SUM(F$4:F232))</f>
      </c>
      <c r="H232" s="19">
        <f t="shared" si="48"/>
      </c>
      <c r="I232" s="3">
        <f>IF(B232="","",SUM((INDEX(F$1:F$500,H232,1)):F232))</f>
      </c>
      <c r="J232" s="20">
        <f t="shared" si="37"/>
      </c>
      <c r="K232" s="19">
        <f t="shared" si="40"/>
      </c>
      <c r="L232" s="21">
        <f t="shared" si="41"/>
      </c>
      <c r="M232" s="3">
        <f t="shared" si="42"/>
      </c>
      <c r="N232" s="5">
        <f t="shared" si="43"/>
      </c>
      <c r="O232" s="1">
        <f t="shared" si="44"/>
      </c>
      <c r="P232" s="21">
        <f t="shared" si="45"/>
      </c>
      <c r="Q232" s="3">
        <f t="shared" si="46"/>
      </c>
      <c r="R232" s="5">
        <f t="shared" si="47"/>
      </c>
    </row>
    <row r="233" spans="2:18" ht="12.75">
      <c r="B233" s="22"/>
      <c r="C233" s="27"/>
      <c r="E233" s="18">
        <f t="shared" si="38"/>
      </c>
      <c r="F233" s="3">
        <f t="shared" si="39"/>
      </c>
      <c r="G233" s="3">
        <f>IF(B233="","",SUM(F$4:F233))</f>
      </c>
      <c r="H233" s="19">
        <f t="shared" si="48"/>
      </c>
      <c r="I233" s="3">
        <f>IF(B233="","",SUM((INDEX(F$1:F$500,H233,1)):F233))</f>
      </c>
      <c r="J233" s="20">
        <f t="shared" si="37"/>
      </c>
      <c r="K233" s="19">
        <f t="shared" si="40"/>
      </c>
      <c r="L233" s="21">
        <f t="shared" si="41"/>
      </c>
      <c r="M233" s="3">
        <f t="shared" si="42"/>
      </c>
      <c r="N233" s="5">
        <f t="shared" si="43"/>
      </c>
      <c r="O233" s="1">
        <f t="shared" si="44"/>
      </c>
      <c r="P233" s="21">
        <f t="shared" si="45"/>
      </c>
      <c r="Q233" s="3">
        <f t="shared" si="46"/>
      </c>
      <c r="R233" s="5">
        <f t="shared" si="47"/>
      </c>
    </row>
    <row r="234" spans="2:18" ht="12.75">
      <c r="B234" s="22"/>
      <c r="C234" s="27"/>
      <c r="E234" s="18">
        <f t="shared" si="38"/>
      </c>
      <c r="F234" s="3">
        <f t="shared" si="39"/>
      </c>
      <c r="G234" s="3">
        <f>IF(B234="","",SUM(F$4:F234))</f>
      </c>
      <c r="H234" s="19">
        <f t="shared" si="48"/>
      </c>
      <c r="I234" s="3">
        <f>IF(B234="","",SUM((INDEX(F$1:F$500,H234,1)):F234))</f>
      </c>
      <c r="J234" s="20">
        <f t="shared" si="37"/>
      </c>
      <c r="K234" s="19">
        <f t="shared" si="40"/>
      </c>
      <c r="L234" s="21">
        <f t="shared" si="41"/>
      </c>
      <c r="M234" s="3">
        <f t="shared" si="42"/>
      </c>
      <c r="N234" s="5">
        <f t="shared" si="43"/>
      </c>
      <c r="O234" s="1">
        <f t="shared" si="44"/>
      </c>
      <c r="P234" s="21">
        <f t="shared" si="45"/>
      </c>
      <c r="Q234" s="3">
        <f t="shared" si="46"/>
      </c>
      <c r="R234" s="5">
        <f t="shared" si="47"/>
      </c>
    </row>
    <row r="235" spans="2:18" ht="12.75">
      <c r="B235" s="22"/>
      <c r="C235" s="27"/>
      <c r="E235" s="18">
        <f t="shared" si="38"/>
      </c>
      <c r="F235" s="3">
        <f t="shared" si="39"/>
      </c>
      <c r="G235" s="3">
        <f>IF(B235="","",SUM(F$4:F235))</f>
      </c>
      <c r="H235" s="19">
        <f t="shared" si="48"/>
      </c>
      <c r="I235" s="3">
        <f>IF(B235="","",SUM((INDEX(F$1:F$500,H235,1)):F235))</f>
      </c>
      <c r="J235" s="20">
        <f t="shared" si="37"/>
      </c>
      <c r="K235" s="19">
        <f t="shared" si="40"/>
      </c>
      <c r="L235" s="21">
        <f t="shared" si="41"/>
      </c>
      <c r="M235" s="3">
        <f t="shared" si="42"/>
      </c>
      <c r="N235" s="5">
        <f t="shared" si="43"/>
      </c>
      <c r="O235" s="1">
        <f t="shared" si="44"/>
      </c>
      <c r="P235" s="21">
        <f t="shared" si="45"/>
      </c>
      <c r="Q235" s="3">
        <f t="shared" si="46"/>
      </c>
      <c r="R235" s="5">
        <f t="shared" si="47"/>
      </c>
    </row>
    <row r="236" spans="2:18" ht="12.75">
      <c r="B236" s="22"/>
      <c r="C236" s="27"/>
      <c r="E236" s="18">
        <f t="shared" si="38"/>
      </c>
      <c r="F236" s="3">
        <f t="shared" si="39"/>
      </c>
      <c r="G236" s="3">
        <f>IF(B236="","",SUM(F$4:F236))</f>
      </c>
      <c r="H236" s="19">
        <f t="shared" si="48"/>
      </c>
      <c r="I236" s="3">
        <f>IF(B236="","",SUM((INDEX(F$1:F$500,H236,1)):F236))</f>
      </c>
      <c r="J236" s="20">
        <f t="shared" si="37"/>
      </c>
      <c r="K236" s="19">
        <f t="shared" si="40"/>
      </c>
      <c r="L236" s="21">
        <f t="shared" si="41"/>
      </c>
      <c r="M236" s="3">
        <f t="shared" si="42"/>
      </c>
      <c r="N236" s="5">
        <f t="shared" si="43"/>
      </c>
      <c r="O236" s="1">
        <f t="shared" si="44"/>
      </c>
      <c r="P236" s="21">
        <f t="shared" si="45"/>
      </c>
      <c r="Q236" s="3">
        <f t="shared" si="46"/>
      </c>
      <c r="R236" s="5">
        <f t="shared" si="47"/>
      </c>
    </row>
    <row r="237" spans="2:18" ht="12.75">
      <c r="B237" s="22"/>
      <c r="C237" s="27"/>
      <c r="E237" s="18">
        <f t="shared" si="38"/>
      </c>
      <c r="F237" s="3">
        <f t="shared" si="39"/>
      </c>
      <c r="G237" s="3">
        <f>IF(B237="","",SUM(F$4:F237))</f>
      </c>
      <c r="H237" s="19">
        <f t="shared" si="48"/>
      </c>
      <c r="I237" s="3">
        <f>IF(B237="","",SUM((INDEX(F$1:F$500,H237,1)):F237))</f>
      </c>
      <c r="J237" s="20">
        <f t="shared" si="37"/>
      </c>
      <c r="K237" s="19">
        <f t="shared" si="40"/>
      </c>
      <c r="L237" s="21">
        <f t="shared" si="41"/>
      </c>
      <c r="M237" s="3">
        <f t="shared" si="42"/>
      </c>
      <c r="N237" s="5">
        <f t="shared" si="43"/>
      </c>
      <c r="O237" s="1">
        <f t="shared" si="44"/>
      </c>
      <c r="P237" s="21">
        <f t="shared" si="45"/>
      </c>
      <c r="Q237" s="3">
        <f t="shared" si="46"/>
      </c>
      <c r="R237" s="5">
        <f t="shared" si="47"/>
      </c>
    </row>
    <row r="238" spans="2:18" ht="12.75">
      <c r="B238" s="22"/>
      <c r="C238" s="27"/>
      <c r="E238" s="18">
        <f t="shared" si="38"/>
      </c>
      <c r="F238" s="3">
        <f t="shared" si="39"/>
      </c>
      <c r="G238" s="3">
        <f>IF(B238="","",SUM(F$4:F238))</f>
      </c>
      <c r="H238" s="19">
        <f t="shared" si="48"/>
      </c>
      <c r="I238" s="3">
        <f>IF(B238="","",SUM((INDEX(F$1:F$500,H238,1)):F238))</f>
      </c>
      <c r="J238" s="20">
        <f t="shared" si="37"/>
      </c>
      <c r="K238" s="19">
        <f t="shared" si="40"/>
      </c>
      <c r="L238" s="21">
        <f t="shared" si="41"/>
      </c>
      <c r="M238" s="3">
        <f t="shared" si="42"/>
      </c>
      <c r="N238" s="5">
        <f t="shared" si="43"/>
      </c>
      <c r="O238" s="1">
        <f t="shared" si="44"/>
      </c>
      <c r="P238" s="21">
        <f t="shared" si="45"/>
      </c>
      <c r="Q238" s="3">
        <f t="shared" si="46"/>
      </c>
      <c r="R238" s="5">
        <f t="shared" si="47"/>
      </c>
    </row>
    <row r="239" spans="2:18" ht="12.75">
      <c r="B239" s="22"/>
      <c r="C239" s="27"/>
      <c r="E239" s="18">
        <f t="shared" si="38"/>
      </c>
      <c r="F239" s="3">
        <f t="shared" si="39"/>
      </c>
      <c r="G239" s="3">
        <f>IF(B239="","",SUM(F$4:F239))</f>
      </c>
      <c r="H239" s="19">
        <f t="shared" si="48"/>
      </c>
      <c r="I239" s="3">
        <f>IF(B239="","",SUM((INDEX(F$1:F$500,H239,1)):F239))</f>
      </c>
      <c r="J239" s="20">
        <f t="shared" si="37"/>
      </c>
      <c r="K239" s="19">
        <f t="shared" si="40"/>
      </c>
      <c r="L239" s="21">
        <f t="shared" si="41"/>
      </c>
      <c r="M239" s="3">
        <f t="shared" si="42"/>
      </c>
      <c r="N239" s="5">
        <f t="shared" si="43"/>
      </c>
      <c r="O239" s="1">
        <f t="shared" si="44"/>
      </c>
      <c r="P239" s="21">
        <f t="shared" si="45"/>
      </c>
      <c r="Q239" s="3">
        <f t="shared" si="46"/>
      </c>
      <c r="R239" s="5">
        <f t="shared" si="47"/>
      </c>
    </row>
    <row r="240" spans="2:18" ht="12.75">
      <c r="B240" s="22"/>
      <c r="C240" s="27"/>
      <c r="E240" s="18">
        <f t="shared" si="38"/>
      </c>
      <c r="F240" s="3">
        <f t="shared" si="39"/>
      </c>
      <c r="G240" s="3">
        <f>IF(B240="","",SUM(F$4:F240))</f>
      </c>
      <c r="H240" s="19">
        <f t="shared" si="48"/>
      </c>
      <c r="I240" s="3">
        <f>IF(B240="","",SUM((INDEX(F$1:F$500,H240,1)):F240))</f>
      </c>
      <c r="J240" s="20">
        <f t="shared" si="37"/>
      </c>
      <c r="K240" s="19">
        <f t="shared" si="40"/>
      </c>
      <c r="L240" s="21">
        <f t="shared" si="41"/>
      </c>
      <c r="M240" s="3">
        <f t="shared" si="42"/>
      </c>
      <c r="N240" s="5">
        <f t="shared" si="43"/>
      </c>
      <c r="O240" s="1">
        <f t="shared" si="44"/>
      </c>
      <c r="P240" s="21">
        <f t="shared" si="45"/>
      </c>
      <c r="Q240" s="3">
        <f t="shared" si="46"/>
      </c>
      <c r="R240" s="5">
        <f t="shared" si="47"/>
      </c>
    </row>
    <row r="241" spans="2:18" ht="12.75">
      <c r="B241" s="22"/>
      <c r="C241" s="27"/>
      <c r="E241" s="18">
        <f t="shared" si="38"/>
      </c>
      <c r="F241" s="3">
        <f t="shared" si="39"/>
      </c>
      <c r="G241" s="3">
        <f>IF(B241="","",SUM(F$4:F241))</f>
      </c>
      <c r="H241" s="19">
        <f t="shared" si="48"/>
      </c>
      <c r="I241" s="3">
        <f>IF(B241="","",SUM((INDEX(F$1:F$500,H241,1)):F241))</f>
      </c>
      <c r="J241" s="20">
        <f t="shared" si="37"/>
      </c>
      <c r="K241" s="19">
        <f t="shared" si="40"/>
      </c>
      <c r="L241" s="21">
        <f t="shared" si="41"/>
      </c>
      <c r="M241" s="3">
        <f t="shared" si="42"/>
      </c>
      <c r="N241" s="5">
        <f t="shared" si="43"/>
      </c>
      <c r="O241" s="1">
        <f t="shared" si="44"/>
      </c>
      <c r="P241" s="21">
        <f t="shared" si="45"/>
      </c>
      <c r="Q241" s="3">
        <f t="shared" si="46"/>
      </c>
      <c r="R241" s="5">
        <f t="shared" si="47"/>
      </c>
    </row>
    <row r="242" spans="2:18" ht="12.75">
      <c r="B242" s="22"/>
      <c r="C242" s="27"/>
      <c r="E242" s="18">
        <f t="shared" si="38"/>
      </c>
      <c r="F242" s="3">
        <f t="shared" si="39"/>
      </c>
      <c r="G242" s="3">
        <f>IF(B242="","",SUM(F$4:F242))</f>
      </c>
      <c r="H242" s="19">
        <f t="shared" si="48"/>
      </c>
      <c r="I242" s="3">
        <f>IF(B242="","",SUM((INDEX(F$1:F$500,H242,1)):F242))</f>
      </c>
      <c r="J242" s="20">
        <f t="shared" si="37"/>
      </c>
      <c r="K242" s="19">
        <f t="shared" si="40"/>
      </c>
      <c r="L242" s="21">
        <f t="shared" si="41"/>
      </c>
      <c r="M242" s="3">
        <f t="shared" si="42"/>
      </c>
      <c r="N242" s="5">
        <f t="shared" si="43"/>
      </c>
      <c r="O242" s="1">
        <f t="shared" si="44"/>
      </c>
      <c r="P242" s="21">
        <f t="shared" si="45"/>
      </c>
      <c r="Q242" s="3">
        <f t="shared" si="46"/>
      </c>
      <c r="R242" s="5">
        <f t="shared" si="47"/>
      </c>
    </row>
    <row r="243" spans="2:18" ht="12.75">
      <c r="B243" s="22"/>
      <c r="C243" s="27"/>
      <c r="E243" s="18">
        <f t="shared" si="38"/>
      </c>
      <c r="F243" s="3">
        <f t="shared" si="39"/>
      </c>
      <c r="G243" s="3">
        <f>IF(B243="","",SUM(F$4:F243))</f>
      </c>
      <c r="H243" s="19">
        <f t="shared" si="48"/>
      </c>
      <c r="I243" s="3">
        <f>IF(B243="","",SUM((INDEX(F$1:F$500,H243,1)):F243))</f>
      </c>
      <c r="J243" s="20">
        <f t="shared" si="37"/>
      </c>
      <c r="K243" s="19">
        <f t="shared" si="40"/>
      </c>
      <c r="L243" s="21">
        <f t="shared" si="41"/>
      </c>
      <c r="M243" s="3">
        <f t="shared" si="42"/>
      </c>
      <c r="N243" s="5">
        <f t="shared" si="43"/>
      </c>
      <c r="O243" s="1">
        <f t="shared" si="44"/>
      </c>
      <c r="P243" s="21">
        <f t="shared" si="45"/>
      </c>
      <c r="Q243" s="3">
        <f t="shared" si="46"/>
      </c>
      <c r="R243" s="5">
        <f t="shared" si="47"/>
      </c>
    </row>
    <row r="244" spans="2:18" ht="12.75">
      <c r="B244" s="22"/>
      <c r="C244" s="27"/>
      <c r="E244" s="18">
        <f t="shared" si="38"/>
      </c>
      <c r="F244" s="3">
        <f t="shared" si="39"/>
      </c>
      <c r="G244" s="3">
        <f>IF(B244="","",SUM(F$4:F244))</f>
      </c>
      <c r="H244" s="19">
        <f t="shared" si="48"/>
      </c>
      <c r="I244" s="3">
        <f>IF(B244="","",SUM((INDEX(F$1:F$500,H244,1)):F244))</f>
      </c>
      <c r="J244" s="20">
        <f t="shared" si="37"/>
      </c>
      <c r="K244" s="19">
        <f t="shared" si="40"/>
      </c>
      <c r="L244" s="21">
        <f t="shared" si="41"/>
      </c>
      <c r="M244" s="3">
        <f t="shared" si="42"/>
      </c>
      <c r="N244" s="5">
        <f t="shared" si="43"/>
      </c>
      <c r="O244" s="1">
        <f t="shared" si="44"/>
      </c>
      <c r="P244" s="21">
        <f t="shared" si="45"/>
      </c>
      <c r="Q244" s="3">
        <f t="shared" si="46"/>
      </c>
      <c r="R244" s="5">
        <f t="shared" si="47"/>
      </c>
    </row>
    <row r="245" spans="2:18" ht="12.75">
      <c r="B245" s="22"/>
      <c r="C245" s="27"/>
      <c r="E245" s="18">
        <f t="shared" si="38"/>
      </c>
      <c r="F245" s="3">
        <f t="shared" si="39"/>
      </c>
      <c r="G245" s="3">
        <f>IF(B245="","",SUM(F$4:F245))</f>
      </c>
      <c r="H245" s="19">
        <f t="shared" si="48"/>
      </c>
      <c r="I245" s="3">
        <f>IF(B245="","",SUM((INDEX(F$1:F$500,H245,1)):F245))</f>
      </c>
      <c r="J245" s="20">
        <f t="shared" si="37"/>
      </c>
      <c r="K245" s="19">
        <f t="shared" si="40"/>
      </c>
      <c r="L245" s="21">
        <f t="shared" si="41"/>
      </c>
      <c r="M245" s="3">
        <f t="shared" si="42"/>
      </c>
      <c r="N245" s="5">
        <f t="shared" si="43"/>
      </c>
      <c r="O245" s="1">
        <f t="shared" si="44"/>
      </c>
      <c r="P245" s="21">
        <f t="shared" si="45"/>
      </c>
      <c r="Q245" s="3">
        <f t="shared" si="46"/>
      </c>
      <c r="R245" s="5">
        <f t="shared" si="47"/>
      </c>
    </row>
    <row r="246" spans="2:18" ht="12.75">
      <c r="B246" s="22"/>
      <c r="C246" s="27"/>
      <c r="E246" s="18">
        <f t="shared" si="38"/>
      </c>
      <c r="F246" s="3">
        <f t="shared" si="39"/>
      </c>
      <c r="G246" s="3">
        <f>IF(B246="","",SUM(F$4:F246))</f>
      </c>
      <c r="H246" s="19">
        <f t="shared" si="48"/>
      </c>
      <c r="I246" s="3">
        <f>IF(B246="","",SUM((INDEX(F$1:F$500,H246,1)):F246))</f>
      </c>
      <c r="J246" s="20">
        <f t="shared" si="37"/>
      </c>
      <c r="K246" s="19">
        <f t="shared" si="40"/>
      </c>
      <c r="L246" s="21">
        <f t="shared" si="41"/>
      </c>
      <c r="M246" s="3">
        <f t="shared" si="42"/>
      </c>
      <c r="N246" s="5">
        <f t="shared" si="43"/>
      </c>
      <c r="O246" s="1">
        <f t="shared" si="44"/>
      </c>
      <c r="P246" s="21">
        <f t="shared" si="45"/>
      </c>
      <c r="Q246" s="3">
        <f t="shared" si="46"/>
      </c>
      <c r="R246" s="5">
        <f t="shared" si="47"/>
      </c>
    </row>
    <row r="247" spans="2:18" ht="12.75">
      <c r="B247" s="22"/>
      <c r="C247" s="27"/>
      <c r="E247" s="18">
        <f t="shared" si="38"/>
      </c>
      <c r="F247" s="3">
        <f t="shared" si="39"/>
      </c>
      <c r="G247" s="3">
        <f>IF(B247="","",SUM(F$4:F247))</f>
      </c>
      <c r="H247" s="19">
        <f t="shared" si="48"/>
      </c>
      <c r="I247" s="3">
        <f>IF(B247="","",SUM((INDEX(F$1:F$500,H247,1)):F247))</f>
      </c>
      <c r="J247" s="20">
        <f t="shared" si="37"/>
      </c>
      <c r="K247" s="19">
        <f t="shared" si="40"/>
      </c>
      <c r="L247" s="21">
        <f t="shared" si="41"/>
      </c>
      <c r="M247" s="3">
        <f t="shared" si="42"/>
      </c>
      <c r="N247" s="5">
        <f t="shared" si="43"/>
      </c>
      <c r="O247" s="1">
        <f t="shared" si="44"/>
      </c>
      <c r="P247" s="21">
        <f t="shared" si="45"/>
      </c>
      <c r="Q247" s="3">
        <f t="shared" si="46"/>
      </c>
      <c r="R247" s="5">
        <f t="shared" si="47"/>
      </c>
    </row>
    <row r="248" spans="2:18" ht="12.75">
      <c r="B248" s="22"/>
      <c r="C248" s="27"/>
      <c r="E248" s="18">
        <f t="shared" si="38"/>
      </c>
      <c r="F248" s="3">
        <f t="shared" si="39"/>
      </c>
      <c r="G248" s="3">
        <f>IF(B248="","",SUM(F$4:F248))</f>
      </c>
      <c r="H248" s="19">
        <f t="shared" si="48"/>
      </c>
      <c r="I248" s="3">
        <f>IF(B248="","",SUM((INDEX(F$1:F$500,H248,1)):F248))</f>
      </c>
      <c r="J248" s="20">
        <f t="shared" si="37"/>
      </c>
      <c r="K248" s="19">
        <f t="shared" si="40"/>
      </c>
      <c r="L248" s="21">
        <f t="shared" si="41"/>
      </c>
      <c r="M248" s="3">
        <f t="shared" si="42"/>
      </c>
      <c r="N248" s="5">
        <f t="shared" si="43"/>
      </c>
      <c r="O248" s="1">
        <f t="shared" si="44"/>
      </c>
      <c r="P248" s="21">
        <f t="shared" si="45"/>
      </c>
      <c r="Q248" s="3">
        <f t="shared" si="46"/>
      </c>
      <c r="R248" s="5">
        <f t="shared" si="47"/>
      </c>
    </row>
    <row r="249" spans="2:18" ht="12.75">
      <c r="B249" s="22"/>
      <c r="C249" s="27"/>
      <c r="E249" s="18">
        <f t="shared" si="38"/>
      </c>
      <c r="F249" s="3">
        <f t="shared" si="39"/>
      </c>
      <c r="G249" s="3">
        <f>IF(B249="","",SUM(F$4:F249))</f>
      </c>
      <c r="H249" s="19">
        <f t="shared" si="48"/>
      </c>
      <c r="I249" s="3">
        <f>IF(B249="","",SUM((INDEX(F$1:F$500,H249,1)):F249))</f>
      </c>
      <c r="J249" s="20">
        <f t="shared" si="37"/>
      </c>
      <c r="K249" s="19">
        <f t="shared" si="40"/>
      </c>
      <c r="L249" s="21">
        <f t="shared" si="41"/>
      </c>
      <c r="M249" s="3">
        <f t="shared" si="42"/>
      </c>
      <c r="N249" s="5">
        <f t="shared" si="43"/>
      </c>
      <c r="O249" s="1">
        <f t="shared" si="44"/>
      </c>
      <c r="P249" s="21">
        <f t="shared" si="45"/>
      </c>
      <c r="Q249" s="3">
        <f t="shared" si="46"/>
      </c>
      <c r="R249" s="5">
        <f t="shared" si="47"/>
      </c>
    </row>
    <row r="250" spans="2:18" ht="12.75">
      <c r="B250" s="22"/>
      <c r="C250" s="27"/>
      <c r="E250" s="18">
        <f t="shared" si="38"/>
      </c>
      <c r="F250" s="3">
        <f t="shared" si="39"/>
      </c>
      <c r="G250" s="3">
        <f>IF(B250="","",SUM(F$4:F250))</f>
      </c>
      <c r="H250" s="19">
        <f t="shared" si="48"/>
      </c>
      <c r="I250" s="3">
        <f>IF(B250="","",SUM((INDEX(F$1:F$500,H250,1)):F250))</f>
      </c>
      <c r="J250" s="20">
        <f t="shared" si="37"/>
      </c>
      <c r="K250" s="19">
        <f t="shared" si="40"/>
      </c>
      <c r="L250" s="21">
        <f t="shared" si="41"/>
      </c>
      <c r="M250" s="3">
        <f t="shared" si="42"/>
      </c>
      <c r="N250" s="5">
        <f t="shared" si="43"/>
      </c>
      <c r="O250" s="1">
        <f t="shared" si="44"/>
      </c>
      <c r="P250" s="21">
        <f t="shared" si="45"/>
      </c>
      <c r="Q250" s="3">
        <f t="shared" si="46"/>
      </c>
      <c r="R250" s="5">
        <f t="shared" si="47"/>
      </c>
    </row>
    <row r="251" spans="2:18" ht="12.75">
      <c r="B251" s="22"/>
      <c r="C251" s="27"/>
      <c r="E251" s="18">
        <f t="shared" si="38"/>
      </c>
      <c r="F251" s="3">
        <f t="shared" si="39"/>
      </c>
      <c r="G251" s="3">
        <f>IF(B251="","",SUM(F$4:F251))</f>
      </c>
      <c r="H251" s="19">
        <f t="shared" si="48"/>
      </c>
      <c r="I251" s="3">
        <f>IF(B251="","",SUM((INDEX(F$1:F$500,H251,1)):F251))</f>
      </c>
      <c r="J251" s="20">
        <f t="shared" si="37"/>
      </c>
      <c r="K251" s="19">
        <f t="shared" si="40"/>
      </c>
      <c r="L251" s="21">
        <f t="shared" si="41"/>
      </c>
      <c r="M251" s="3">
        <f t="shared" si="42"/>
      </c>
      <c r="N251" s="5">
        <f t="shared" si="43"/>
      </c>
      <c r="O251" s="1">
        <f t="shared" si="44"/>
      </c>
      <c r="P251" s="21">
        <f t="shared" si="45"/>
      </c>
      <c r="Q251" s="3">
        <f t="shared" si="46"/>
      </c>
      <c r="R251" s="5">
        <f t="shared" si="47"/>
      </c>
    </row>
    <row r="252" spans="2:18" ht="12.75">
      <c r="B252" s="22"/>
      <c r="C252" s="27"/>
      <c r="E252" s="18">
        <f t="shared" si="38"/>
      </c>
      <c r="F252" s="3">
        <f t="shared" si="39"/>
      </c>
      <c r="G252" s="3">
        <f>IF(B252="","",SUM(F$4:F252))</f>
      </c>
      <c r="H252" s="19">
        <f t="shared" si="48"/>
      </c>
      <c r="I252" s="3">
        <f>IF(B252="","",SUM((INDEX(F$1:F$500,H252,1)):F252))</f>
      </c>
      <c r="J252" s="20">
        <f t="shared" si="37"/>
      </c>
      <c r="K252" s="19">
        <f t="shared" si="40"/>
      </c>
      <c r="L252" s="21">
        <f t="shared" si="41"/>
      </c>
      <c r="M252" s="3">
        <f t="shared" si="42"/>
      </c>
      <c r="N252" s="5">
        <f t="shared" si="43"/>
      </c>
      <c r="O252" s="1">
        <f t="shared" si="44"/>
      </c>
      <c r="P252" s="21">
        <f t="shared" si="45"/>
      </c>
      <c r="Q252" s="3">
        <f t="shared" si="46"/>
      </c>
      <c r="R252" s="5">
        <f t="shared" si="47"/>
      </c>
    </row>
    <row r="253" spans="2:18" ht="12.75">
      <c r="B253" s="22"/>
      <c r="C253" s="27"/>
      <c r="E253" s="18">
        <f t="shared" si="38"/>
      </c>
      <c r="F253" s="3">
        <f t="shared" si="39"/>
      </c>
      <c r="G253" s="3">
        <f>IF(B253="","",SUM(F$4:F253))</f>
      </c>
      <c r="H253" s="19">
        <f t="shared" si="48"/>
      </c>
      <c r="I253" s="3">
        <f>IF(B253="","",SUM((INDEX(F$1:F$500,H253,1)):F253))</f>
      </c>
      <c r="J253" s="20">
        <f t="shared" si="37"/>
      </c>
      <c r="K253" s="19">
        <f t="shared" si="40"/>
      </c>
      <c r="L253" s="21">
        <f t="shared" si="41"/>
      </c>
      <c r="M253" s="3">
        <f t="shared" si="42"/>
      </c>
      <c r="N253" s="5">
        <f t="shared" si="43"/>
      </c>
      <c r="O253" s="1">
        <f t="shared" si="44"/>
      </c>
      <c r="P253" s="21">
        <f t="shared" si="45"/>
      </c>
      <c r="Q253" s="3">
        <f t="shared" si="46"/>
      </c>
      <c r="R253" s="5">
        <f t="shared" si="47"/>
      </c>
    </row>
    <row r="254" spans="2:18" ht="12.75">
      <c r="B254" s="22"/>
      <c r="C254" s="27"/>
      <c r="E254" s="18">
        <f t="shared" si="38"/>
      </c>
      <c r="F254" s="3">
        <f t="shared" si="39"/>
      </c>
      <c r="G254" s="3">
        <f>IF(B254="","",SUM(F$4:F254))</f>
      </c>
      <c r="H254" s="19">
        <f t="shared" si="48"/>
      </c>
      <c r="I254" s="3">
        <f>IF(B254="","",SUM((INDEX(F$1:F$500,H254,1)):F254))</f>
      </c>
      <c r="J254" s="20">
        <f t="shared" si="37"/>
      </c>
      <c r="K254" s="19">
        <f t="shared" si="40"/>
      </c>
      <c r="L254" s="21">
        <f t="shared" si="41"/>
      </c>
      <c r="M254" s="3">
        <f t="shared" si="42"/>
      </c>
      <c r="N254" s="5">
        <f t="shared" si="43"/>
      </c>
      <c r="O254" s="1">
        <f t="shared" si="44"/>
      </c>
      <c r="P254" s="21">
        <f t="shared" si="45"/>
      </c>
      <c r="Q254" s="3">
        <f t="shared" si="46"/>
      </c>
      <c r="R254" s="5">
        <f t="shared" si="47"/>
      </c>
    </row>
    <row r="255" spans="2:18" ht="12.75">
      <c r="B255" s="22"/>
      <c r="C255" s="27"/>
      <c r="E255" s="18">
        <f t="shared" si="38"/>
      </c>
      <c r="F255" s="3">
        <f t="shared" si="39"/>
      </c>
      <c r="G255" s="3">
        <f>IF(B255="","",SUM(F$4:F255))</f>
      </c>
      <c r="H255" s="19">
        <f t="shared" si="48"/>
      </c>
      <c r="I255" s="3">
        <f>IF(B255="","",SUM((INDEX(F$1:F$500,H255,1)):F255))</f>
      </c>
      <c r="J255" s="20">
        <f t="shared" si="37"/>
      </c>
      <c r="K255" s="19">
        <f t="shared" si="40"/>
      </c>
      <c r="L255" s="21">
        <f t="shared" si="41"/>
      </c>
      <c r="M255" s="3">
        <f t="shared" si="42"/>
      </c>
      <c r="N255" s="5">
        <f t="shared" si="43"/>
      </c>
      <c r="O255" s="1">
        <f t="shared" si="44"/>
      </c>
      <c r="P255" s="21">
        <f t="shared" si="45"/>
      </c>
      <c r="Q255" s="3">
        <f t="shared" si="46"/>
      </c>
      <c r="R255" s="5">
        <f t="shared" si="47"/>
      </c>
    </row>
    <row r="256" spans="2:18" ht="12.75">
      <c r="B256" s="22"/>
      <c r="C256" s="27"/>
      <c r="E256" s="18">
        <f t="shared" si="38"/>
      </c>
      <c r="F256" s="3">
        <f t="shared" si="39"/>
      </c>
      <c r="G256" s="3">
        <f>IF(B256="","",SUM(F$4:F256))</f>
      </c>
      <c r="H256" s="19">
        <f t="shared" si="48"/>
      </c>
      <c r="I256" s="3">
        <f>IF(B256="","",SUM((INDEX(F$1:F$500,H256,1)):F256))</f>
      </c>
      <c r="J256" s="20">
        <f t="shared" si="37"/>
      </c>
      <c r="K256" s="19">
        <f t="shared" si="40"/>
      </c>
      <c r="L256" s="21">
        <f t="shared" si="41"/>
      </c>
      <c r="M256" s="3">
        <f t="shared" si="42"/>
      </c>
      <c r="N256" s="5">
        <f t="shared" si="43"/>
      </c>
      <c r="O256" s="1">
        <f t="shared" si="44"/>
      </c>
      <c r="P256" s="21">
        <f t="shared" si="45"/>
      </c>
      <c r="Q256" s="3">
        <f t="shared" si="46"/>
      </c>
      <c r="R256" s="5">
        <f t="shared" si="47"/>
      </c>
    </row>
    <row r="257" spans="2:18" ht="12.75">
      <c r="B257" s="22"/>
      <c r="C257" s="27"/>
      <c r="E257" s="18">
        <f t="shared" si="38"/>
      </c>
      <c r="F257" s="3">
        <f t="shared" si="39"/>
      </c>
      <c r="G257" s="3">
        <f>IF(B257="","",SUM(F$4:F257))</f>
      </c>
      <c r="H257" s="19">
        <f t="shared" si="48"/>
      </c>
      <c r="I257" s="3">
        <f>IF(B257="","",SUM((INDEX(F$1:F$500,H257,1)):F257))</f>
      </c>
      <c r="J257" s="20">
        <f t="shared" si="37"/>
      </c>
      <c r="K257" s="19">
        <f t="shared" si="40"/>
      </c>
      <c r="L257" s="21">
        <f t="shared" si="41"/>
      </c>
      <c r="M257" s="3">
        <f t="shared" si="42"/>
      </c>
      <c r="N257" s="5">
        <f t="shared" si="43"/>
      </c>
      <c r="O257" s="1">
        <f t="shared" si="44"/>
      </c>
      <c r="P257" s="21">
        <f t="shared" si="45"/>
      </c>
      <c r="Q257" s="3">
        <f t="shared" si="46"/>
      </c>
      <c r="R257" s="5">
        <f t="shared" si="47"/>
      </c>
    </row>
    <row r="258" spans="2:18" ht="12.75">
      <c r="B258" s="22"/>
      <c r="C258" s="27"/>
      <c r="E258" s="18">
        <f t="shared" si="38"/>
      </c>
      <c r="F258" s="3">
        <f t="shared" si="39"/>
      </c>
      <c r="G258" s="3">
        <f>IF(B258="","",SUM(F$4:F258))</f>
      </c>
      <c r="H258" s="19">
        <f t="shared" si="48"/>
      </c>
      <c r="I258" s="3">
        <f>IF(B258="","",SUM((INDEX(F$1:F$500,H258,1)):F258))</f>
      </c>
      <c r="J258" s="20">
        <f t="shared" si="37"/>
      </c>
      <c r="K258" s="19">
        <f t="shared" si="40"/>
      </c>
      <c r="L258" s="21">
        <f t="shared" si="41"/>
      </c>
      <c r="M258" s="3">
        <f t="shared" si="42"/>
      </c>
      <c r="N258" s="5">
        <f t="shared" si="43"/>
      </c>
      <c r="O258" s="1">
        <f t="shared" si="44"/>
      </c>
      <c r="P258" s="21">
        <f t="shared" si="45"/>
      </c>
      <c r="Q258" s="3">
        <f t="shared" si="46"/>
      </c>
      <c r="R258" s="5">
        <f t="shared" si="47"/>
      </c>
    </row>
    <row r="259" spans="2:18" ht="12.75">
      <c r="B259" s="22"/>
      <c r="C259" s="27"/>
      <c r="E259" s="18">
        <f t="shared" si="38"/>
      </c>
      <c r="F259" s="3">
        <f t="shared" si="39"/>
      </c>
      <c r="G259" s="3">
        <f>IF(B259="","",SUM(F$4:F259))</f>
      </c>
      <c r="H259" s="19">
        <f t="shared" si="48"/>
      </c>
      <c r="I259" s="3">
        <f>IF(B259="","",SUM((INDEX(F$1:F$500,H259,1)):F259))</f>
      </c>
      <c r="J259" s="20">
        <f t="shared" si="37"/>
      </c>
      <c r="K259" s="19">
        <f t="shared" si="40"/>
      </c>
      <c r="L259" s="21">
        <f t="shared" si="41"/>
      </c>
      <c r="M259" s="3">
        <f t="shared" si="42"/>
      </c>
      <c r="N259" s="5">
        <f t="shared" si="43"/>
      </c>
      <c r="O259" s="1">
        <f t="shared" si="44"/>
      </c>
      <c r="P259" s="21">
        <f t="shared" si="45"/>
      </c>
      <c r="Q259" s="3">
        <f t="shared" si="46"/>
      </c>
      <c r="R259" s="5">
        <f t="shared" si="47"/>
      </c>
    </row>
    <row r="260" spans="2:18" ht="12.75">
      <c r="B260" s="22"/>
      <c r="C260" s="27"/>
      <c r="E260" s="18">
        <f t="shared" si="38"/>
      </c>
      <c r="F260" s="3">
        <f t="shared" si="39"/>
      </c>
      <c r="G260" s="3">
        <f>IF(B260="","",SUM(F$4:F260))</f>
      </c>
      <c r="H260" s="19">
        <f t="shared" si="48"/>
      </c>
      <c r="I260" s="3">
        <f>IF(B260="","",SUM((INDEX(F$1:F$500,H260,1)):F260))</f>
      </c>
      <c r="J260" s="20">
        <f aca="true" t="shared" si="49" ref="J260:J323">IF(B260="","",IF(OR(H261&gt;H260,E261=""),1,0))</f>
      </c>
      <c r="K260" s="19">
        <f t="shared" si="40"/>
      </c>
      <c r="L260" s="21">
        <f t="shared" si="41"/>
      </c>
      <c r="M260" s="3">
        <f t="shared" si="42"/>
      </c>
      <c r="N260" s="5">
        <f t="shared" si="43"/>
      </c>
      <c r="O260" s="1">
        <f t="shared" si="44"/>
      </c>
      <c r="P260" s="21">
        <f t="shared" si="45"/>
      </c>
      <c r="Q260" s="3">
        <f t="shared" si="46"/>
      </c>
      <c r="R260" s="5">
        <f t="shared" si="47"/>
      </c>
    </row>
    <row r="261" spans="2:18" ht="12.75">
      <c r="B261" s="22"/>
      <c r="C261" s="27"/>
      <c r="E261" s="18">
        <f aca="true" t="shared" si="50" ref="E261:E324">IF(B261="","",B261)</f>
      </c>
      <c r="F261" s="3">
        <f aca="true" t="shared" si="51" ref="F261:F324">IF(B261="","",C261)</f>
      </c>
      <c r="G261" s="3">
        <f>IF(B261="","",SUM(F$4:F261))</f>
      </c>
      <c r="H261" s="19">
        <f t="shared" si="48"/>
      </c>
      <c r="I261" s="3">
        <f>IF(B261="","",SUM((INDEX(F$1:F$500,H261,1)):F261))</f>
      </c>
      <c r="J261" s="20">
        <f t="shared" si="49"/>
      </c>
      <c r="K261" s="19">
        <f aca="true" t="shared" si="52" ref="K261:K324">IF(L261="","",ROW(H261))</f>
      </c>
      <c r="L261" s="21">
        <f aca="true" t="shared" si="53" ref="L261:L324">IF(M261="","",B261)</f>
      </c>
      <c r="M261" s="3">
        <f aca="true" t="shared" si="54" ref="M261:M324">IF(J261=1,I261,"")</f>
      </c>
      <c r="N261" s="5">
        <f aca="true" t="shared" si="55" ref="N261:N324">IF(J261=1,G261,"")</f>
      </c>
      <c r="O261" s="1">
        <f aca="true" t="shared" si="56" ref="O261:O324">IF(ROW(K258)&gt;$O$3,"",SMALL(K$1:K$65536,ROW(K258)))</f>
      </c>
      <c r="P261" s="21">
        <f aca="true" t="shared" si="57" ref="P261:P324">IF(O261="","",VLOOKUP(O261,K$1:N$65536,2))</f>
      </c>
      <c r="Q261" s="3">
        <f aca="true" t="shared" si="58" ref="Q261:Q324">IF(O261="","",VLOOKUP(O261,K$1:N$65536,3))</f>
      </c>
      <c r="R261" s="5">
        <f aca="true" t="shared" si="59" ref="R261:R324">IF(O261="","",VLOOKUP(O261,K$1:N$65536,4))</f>
      </c>
    </row>
    <row r="262" spans="2:18" ht="12.75">
      <c r="B262" s="22"/>
      <c r="C262" s="27"/>
      <c r="E262" s="18">
        <f t="shared" si="50"/>
      </c>
      <c r="F262" s="3">
        <f t="shared" si="51"/>
      </c>
      <c r="G262" s="3">
        <f>IF(B262="","",SUM(F$4:F262))</f>
      </c>
      <c r="H262" s="19">
        <f t="shared" si="48"/>
      </c>
      <c r="I262" s="3">
        <f>IF(B262="","",SUM((INDEX(F$1:F$500,H262,1)):F262))</f>
      </c>
      <c r="J262" s="20">
        <f t="shared" si="49"/>
      </c>
      <c r="K262" s="19">
        <f t="shared" si="52"/>
      </c>
      <c r="L262" s="21">
        <f t="shared" si="53"/>
      </c>
      <c r="M262" s="3">
        <f t="shared" si="54"/>
      </c>
      <c r="N262" s="5">
        <f t="shared" si="55"/>
      </c>
      <c r="O262" s="1">
        <f t="shared" si="56"/>
      </c>
      <c r="P262" s="21">
        <f t="shared" si="57"/>
      </c>
      <c r="Q262" s="3">
        <f t="shared" si="58"/>
      </c>
      <c r="R262" s="5">
        <f t="shared" si="59"/>
      </c>
    </row>
    <row r="263" spans="2:18" ht="12.75">
      <c r="B263" s="22"/>
      <c r="C263" s="27"/>
      <c r="E263" s="18">
        <f t="shared" si="50"/>
      </c>
      <c r="F263" s="3">
        <f t="shared" si="51"/>
      </c>
      <c r="G263" s="3">
        <f>IF(B263="","",SUM(F$4:F263))</f>
      </c>
      <c r="H263" s="19">
        <f t="shared" si="48"/>
      </c>
      <c r="I263" s="3">
        <f>IF(B263="","",SUM((INDEX(F$1:F$500,H263,1)):F263))</f>
      </c>
      <c r="J263" s="20">
        <f t="shared" si="49"/>
      </c>
      <c r="K263" s="19">
        <f t="shared" si="52"/>
      </c>
      <c r="L263" s="21">
        <f t="shared" si="53"/>
      </c>
      <c r="M263" s="3">
        <f t="shared" si="54"/>
      </c>
      <c r="N263" s="5">
        <f t="shared" si="55"/>
      </c>
      <c r="O263" s="1">
        <f t="shared" si="56"/>
      </c>
      <c r="P263" s="21">
        <f t="shared" si="57"/>
      </c>
      <c r="Q263" s="3">
        <f t="shared" si="58"/>
      </c>
      <c r="R263" s="5">
        <f t="shared" si="59"/>
      </c>
    </row>
    <row r="264" spans="2:18" ht="12.75">
      <c r="B264" s="22"/>
      <c r="C264" s="27"/>
      <c r="E264" s="18">
        <f t="shared" si="50"/>
      </c>
      <c r="F264" s="3">
        <f t="shared" si="51"/>
      </c>
      <c r="G264" s="3">
        <f>IF(B264="","",SUM(F$4:F264))</f>
      </c>
      <c r="H264" s="19">
        <f t="shared" si="48"/>
      </c>
      <c r="I264" s="3">
        <f>IF(B264="","",SUM((INDEX(F$1:F$500,H264,1)):F264))</f>
      </c>
      <c r="J264" s="20">
        <f t="shared" si="49"/>
      </c>
      <c r="K264" s="19">
        <f t="shared" si="52"/>
      </c>
      <c r="L264" s="21">
        <f t="shared" si="53"/>
      </c>
      <c r="M264" s="3">
        <f t="shared" si="54"/>
      </c>
      <c r="N264" s="5">
        <f t="shared" si="55"/>
      </c>
      <c r="O264" s="1">
        <f t="shared" si="56"/>
      </c>
      <c r="P264" s="21">
        <f t="shared" si="57"/>
      </c>
      <c r="Q264" s="3">
        <f t="shared" si="58"/>
      </c>
      <c r="R264" s="5">
        <f t="shared" si="59"/>
      </c>
    </row>
    <row r="265" spans="2:18" ht="12.75">
      <c r="B265" s="22"/>
      <c r="C265" s="27"/>
      <c r="E265" s="18">
        <f t="shared" si="50"/>
      </c>
      <c r="F265" s="3">
        <f t="shared" si="51"/>
      </c>
      <c r="G265" s="3">
        <f>IF(B265="","",SUM(F$4:F265))</f>
      </c>
      <c r="H265" s="19">
        <f t="shared" si="48"/>
      </c>
      <c r="I265" s="3">
        <f>IF(B265="","",SUM((INDEX(F$1:F$500,H265,1)):F265))</f>
      </c>
      <c r="J265" s="20">
        <f t="shared" si="49"/>
      </c>
      <c r="K265" s="19">
        <f t="shared" si="52"/>
      </c>
      <c r="L265" s="21">
        <f t="shared" si="53"/>
      </c>
      <c r="M265" s="3">
        <f t="shared" si="54"/>
      </c>
      <c r="N265" s="5">
        <f t="shared" si="55"/>
      </c>
      <c r="O265" s="1">
        <f t="shared" si="56"/>
      </c>
      <c r="P265" s="21">
        <f t="shared" si="57"/>
      </c>
      <c r="Q265" s="3">
        <f t="shared" si="58"/>
      </c>
      <c r="R265" s="5">
        <f t="shared" si="59"/>
      </c>
    </row>
    <row r="266" spans="2:18" ht="12.75">
      <c r="B266" s="22"/>
      <c r="C266" s="27"/>
      <c r="E266" s="18">
        <f t="shared" si="50"/>
      </c>
      <c r="F266" s="3">
        <f t="shared" si="51"/>
      </c>
      <c r="G266" s="3">
        <f>IF(B266="","",SUM(F$4:F266))</f>
      </c>
      <c r="H266" s="19">
        <f t="shared" si="48"/>
      </c>
      <c r="I266" s="3">
        <f>IF(B266="","",SUM((INDEX(F$1:F$500,H266,1)):F266))</f>
      </c>
      <c r="J266" s="20">
        <f t="shared" si="49"/>
      </c>
      <c r="K266" s="19">
        <f t="shared" si="52"/>
      </c>
      <c r="L266" s="21">
        <f t="shared" si="53"/>
      </c>
      <c r="M266" s="3">
        <f t="shared" si="54"/>
      </c>
      <c r="N266" s="5">
        <f t="shared" si="55"/>
      </c>
      <c r="O266" s="1">
        <f t="shared" si="56"/>
      </c>
      <c r="P266" s="21">
        <f t="shared" si="57"/>
      </c>
      <c r="Q266" s="3">
        <f t="shared" si="58"/>
      </c>
      <c r="R266" s="5">
        <f t="shared" si="59"/>
      </c>
    </row>
    <row r="267" spans="2:18" ht="12.75">
      <c r="B267" s="22"/>
      <c r="C267" s="27"/>
      <c r="E267" s="18">
        <f t="shared" si="50"/>
      </c>
      <c r="F267" s="3">
        <f t="shared" si="51"/>
      </c>
      <c r="G267" s="3">
        <f>IF(B267="","",SUM(F$4:F267))</f>
      </c>
      <c r="H267" s="19">
        <f t="shared" si="48"/>
      </c>
      <c r="I267" s="3">
        <f>IF(B267="","",SUM((INDEX(F$1:F$500,H267,1)):F267))</f>
      </c>
      <c r="J267" s="20">
        <f t="shared" si="49"/>
      </c>
      <c r="K267" s="19">
        <f t="shared" si="52"/>
      </c>
      <c r="L267" s="21">
        <f t="shared" si="53"/>
      </c>
      <c r="M267" s="3">
        <f t="shared" si="54"/>
      </c>
      <c r="N267" s="5">
        <f t="shared" si="55"/>
      </c>
      <c r="O267" s="1">
        <f t="shared" si="56"/>
      </c>
      <c r="P267" s="21">
        <f t="shared" si="57"/>
      </c>
      <c r="Q267" s="3">
        <f t="shared" si="58"/>
      </c>
      <c r="R267" s="5">
        <f t="shared" si="59"/>
      </c>
    </row>
    <row r="268" spans="2:18" ht="12.75">
      <c r="B268" s="22"/>
      <c r="C268" s="27"/>
      <c r="E268" s="18">
        <f t="shared" si="50"/>
      </c>
      <c r="F268" s="3">
        <f t="shared" si="51"/>
      </c>
      <c r="G268" s="3">
        <f>IF(B268="","",SUM(F$4:F268))</f>
      </c>
      <c r="H268" s="19">
        <f t="shared" si="48"/>
      </c>
      <c r="I268" s="3">
        <f>IF(B268="","",SUM((INDEX(F$1:F$500,H268,1)):F268))</f>
      </c>
      <c r="J268" s="20">
        <f t="shared" si="49"/>
      </c>
      <c r="K268" s="19">
        <f t="shared" si="52"/>
      </c>
      <c r="L268" s="21">
        <f t="shared" si="53"/>
      </c>
      <c r="M268" s="3">
        <f t="shared" si="54"/>
      </c>
      <c r="N268" s="5">
        <f t="shared" si="55"/>
      </c>
      <c r="O268" s="1">
        <f t="shared" si="56"/>
      </c>
      <c r="P268" s="21">
        <f t="shared" si="57"/>
      </c>
      <c r="Q268" s="3">
        <f t="shared" si="58"/>
      </c>
      <c r="R268" s="5">
        <f t="shared" si="59"/>
      </c>
    </row>
    <row r="269" spans="2:18" ht="12.75">
      <c r="B269" s="22"/>
      <c r="C269" s="27"/>
      <c r="E269" s="18">
        <f t="shared" si="50"/>
      </c>
      <c r="F269" s="3">
        <f t="shared" si="51"/>
      </c>
      <c r="G269" s="3">
        <f>IF(B269="","",SUM(F$4:F269))</f>
      </c>
      <c r="H269" s="19">
        <f t="shared" si="48"/>
      </c>
      <c r="I269" s="3">
        <f>IF(B269="","",SUM((INDEX(F$1:F$500,H269,1)):F269))</f>
      </c>
      <c r="J269" s="20">
        <f t="shared" si="49"/>
      </c>
      <c r="K269" s="19">
        <f t="shared" si="52"/>
      </c>
      <c r="L269" s="21">
        <f t="shared" si="53"/>
      </c>
      <c r="M269" s="3">
        <f t="shared" si="54"/>
      </c>
      <c r="N269" s="5">
        <f t="shared" si="55"/>
      </c>
      <c r="O269" s="1">
        <f t="shared" si="56"/>
      </c>
      <c r="P269" s="21">
        <f t="shared" si="57"/>
      </c>
      <c r="Q269" s="3">
        <f t="shared" si="58"/>
      </c>
      <c r="R269" s="5">
        <f t="shared" si="59"/>
      </c>
    </row>
    <row r="270" spans="2:18" ht="12.75">
      <c r="B270" s="22"/>
      <c r="C270" s="27"/>
      <c r="E270" s="18">
        <f t="shared" si="50"/>
      </c>
      <c r="F270" s="3">
        <f t="shared" si="51"/>
      </c>
      <c r="G270" s="3">
        <f>IF(B270="","",SUM(F$4:F270))</f>
      </c>
      <c r="H270" s="19">
        <f t="shared" si="48"/>
      </c>
      <c r="I270" s="3">
        <f>IF(B270="","",SUM((INDEX(F$1:F$500,H270,1)):F270))</f>
      </c>
      <c r="J270" s="20">
        <f t="shared" si="49"/>
      </c>
      <c r="K270" s="19">
        <f t="shared" si="52"/>
      </c>
      <c r="L270" s="21">
        <f t="shared" si="53"/>
      </c>
      <c r="M270" s="3">
        <f t="shared" si="54"/>
      </c>
      <c r="N270" s="5">
        <f t="shared" si="55"/>
      </c>
      <c r="O270" s="1">
        <f t="shared" si="56"/>
      </c>
      <c r="P270" s="21">
        <f t="shared" si="57"/>
      </c>
      <c r="Q270" s="3">
        <f t="shared" si="58"/>
      </c>
      <c r="R270" s="5">
        <f t="shared" si="59"/>
      </c>
    </row>
    <row r="271" spans="2:18" ht="12.75">
      <c r="B271" s="22"/>
      <c r="C271" s="27"/>
      <c r="E271" s="18">
        <f t="shared" si="50"/>
      </c>
      <c r="F271" s="3">
        <f t="shared" si="51"/>
      </c>
      <c r="G271" s="3">
        <f>IF(B271="","",SUM(F$4:F271))</f>
      </c>
      <c r="H271" s="19">
        <f t="shared" si="48"/>
      </c>
      <c r="I271" s="3">
        <f>IF(B271="","",SUM((INDEX(F$1:F$500,H271,1)):F271))</f>
      </c>
      <c r="J271" s="20">
        <f t="shared" si="49"/>
      </c>
      <c r="K271" s="19">
        <f t="shared" si="52"/>
      </c>
      <c r="L271" s="21">
        <f t="shared" si="53"/>
      </c>
      <c r="M271" s="3">
        <f t="shared" si="54"/>
      </c>
      <c r="N271" s="5">
        <f t="shared" si="55"/>
      </c>
      <c r="O271" s="1">
        <f t="shared" si="56"/>
      </c>
      <c r="P271" s="21">
        <f t="shared" si="57"/>
      </c>
      <c r="Q271" s="3">
        <f t="shared" si="58"/>
      </c>
      <c r="R271" s="5">
        <f t="shared" si="59"/>
      </c>
    </row>
    <row r="272" spans="2:18" ht="12.75">
      <c r="B272" s="22"/>
      <c r="C272" s="27"/>
      <c r="E272" s="18">
        <f t="shared" si="50"/>
      </c>
      <c r="F272" s="3">
        <f t="shared" si="51"/>
      </c>
      <c r="G272" s="3">
        <f>IF(B272="","",SUM(F$4:F272))</f>
      </c>
      <c r="H272" s="19">
        <f t="shared" si="48"/>
      </c>
      <c r="I272" s="3">
        <f>IF(B272="","",SUM((INDEX(F$1:F$500,H272,1)):F272))</f>
      </c>
      <c r="J272" s="20">
        <f t="shared" si="49"/>
      </c>
      <c r="K272" s="19">
        <f t="shared" si="52"/>
      </c>
      <c r="L272" s="21">
        <f t="shared" si="53"/>
      </c>
      <c r="M272" s="3">
        <f t="shared" si="54"/>
      </c>
      <c r="N272" s="5">
        <f t="shared" si="55"/>
      </c>
      <c r="O272" s="1">
        <f t="shared" si="56"/>
      </c>
      <c r="P272" s="21">
        <f t="shared" si="57"/>
      </c>
      <c r="Q272" s="3">
        <f t="shared" si="58"/>
      </c>
      <c r="R272" s="5">
        <f t="shared" si="59"/>
      </c>
    </row>
    <row r="273" spans="2:18" ht="12.75">
      <c r="B273" s="22"/>
      <c r="C273" s="27"/>
      <c r="E273" s="18">
        <f t="shared" si="50"/>
      </c>
      <c r="F273" s="3">
        <f t="shared" si="51"/>
      </c>
      <c r="G273" s="3">
        <f>IF(B273="","",SUM(F$4:F273))</f>
      </c>
      <c r="H273" s="19">
        <f t="shared" si="48"/>
      </c>
      <c r="I273" s="3">
        <f>IF(B273="","",SUM((INDEX(F$1:F$500,H273,1)):F273))</f>
      </c>
      <c r="J273" s="20">
        <f t="shared" si="49"/>
      </c>
      <c r="K273" s="19">
        <f t="shared" si="52"/>
      </c>
      <c r="L273" s="21">
        <f t="shared" si="53"/>
      </c>
      <c r="M273" s="3">
        <f t="shared" si="54"/>
      </c>
      <c r="N273" s="5">
        <f t="shared" si="55"/>
      </c>
      <c r="O273" s="1">
        <f t="shared" si="56"/>
      </c>
      <c r="P273" s="21">
        <f t="shared" si="57"/>
      </c>
      <c r="Q273" s="3">
        <f t="shared" si="58"/>
      </c>
      <c r="R273" s="5">
        <f t="shared" si="59"/>
      </c>
    </row>
    <row r="274" spans="2:18" ht="12.75">
      <c r="B274" s="22"/>
      <c r="C274" s="27"/>
      <c r="E274" s="18">
        <f t="shared" si="50"/>
      </c>
      <c r="F274" s="3">
        <f t="shared" si="51"/>
      </c>
      <c r="G274" s="3">
        <f>IF(B274="","",SUM(F$4:F274))</f>
      </c>
      <c r="H274" s="19">
        <f t="shared" si="48"/>
      </c>
      <c r="I274" s="3">
        <f>IF(B274="","",SUM((INDEX(F$1:F$500,H274,1)):F274))</f>
      </c>
      <c r="J274" s="20">
        <f t="shared" si="49"/>
      </c>
      <c r="K274" s="19">
        <f t="shared" si="52"/>
      </c>
      <c r="L274" s="21">
        <f t="shared" si="53"/>
      </c>
      <c r="M274" s="3">
        <f t="shared" si="54"/>
      </c>
      <c r="N274" s="5">
        <f t="shared" si="55"/>
      </c>
      <c r="O274" s="1">
        <f t="shared" si="56"/>
      </c>
      <c r="P274" s="21">
        <f t="shared" si="57"/>
      </c>
      <c r="Q274" s="3">
        <f t="shared" si="58"/>
      </c>
      <c r="R274" s="5">
        <f t="shared" si="59"/>
      </c>
    </row>
    <row r="275" spans="2:18" ht="12.75">
      <c r="B275" s="22"/>
      <c r="C275" s="27"/>
      <c r="E275" s="18">
        <f t="shared" si="50"/>
      </c>
      <c r="F275" s="3">
        <f t="shared" si="51"/>
      </c>
      <c r="G275" s="3">
        <f>IF(B275="","",SUM(F$4:F275))</f>
      </c>
      <c r="H275" s="19">
        <f t="shared" si="48"/>
      </c>
      <c r="I275" s="3">
        <f>IF(B275="","",SUM((INDEX(F$1:F$500,H275,1)):F275))</f>
      </c>
      <c r="J275" s="20">
        <f t="shared" si="49"/>
      </c>
      <c r="K275" s="19">
        <f t="shared" si="52"/>
      </c>
      <c r="L275" s="21">
        <f t="shared" si="53"/>
      </c>
      <c r="M275" s="3">
        <f t="shared" si="54"/>
      </c>
      <c r="N275" s="5">
        <f t="shared" si="55"/>
      </c>
      <c r="O275" s="1">
        <f t="shared" si="56"/>
      </c>
      <c r="P275" s="21">
        <f t="shared" si="57"/>
      </c>
      <c r="Q275" s="3">
        <f t="shared" si="58"/>
      </c>
      <c r="R275" s="5">
        <f t="shared" si="59"/>
      </c>
    </row>
    <row r="276" spans="2:18" ht="12.75">
      <c r="B276" s="22"/>
      <c r="C276" s="27"/>
      <c r="E276" s="18">
        <f t="shared" si="50"/>
      </c>
      <c r="F276" s="3">
        <f t="shared" si="51"/>
      </c>
      <c r="G276" s="3">
        <f>IF(B276="","",SUM(F$4:F276))</f>
      </c>
      <c r="H276" s="19">
        <f t="shared" si="48"/>
      </c>
      <c r="I276" s="3">
        <f>IF(B276="","",SUM((INDEX(F$1:F$500,H276,1)):F276))</f>
      </c>
      <c r="J276" s="20">
        <f t="shared" si="49"/>
      </c>
      <c r="K276" s="19">
        <f t="shared" si="52"/>
      </c>
      <c r="L276" s="21">
        <f t="shared" si="53"/>
      </c>
      <c r="M276" s="3">
        <f t="shared" si="54"/>
      </c>
      <c r="N276" s="5">
        <f t="shared" si="55"/>
      </c>
      <c r="O276" s="1">
        <f t="shared" si="56"/>
      </c>
      <c r="P276" s="21">
        <f t="shared" si="57"/>
      </c>
      <c r="Q276" s="3">
        <f t="shared" si="58"/>
      </c>
      <c r="R276" s="5">
        <f t="shared" si="59"/>
      </c>
    </row>
    <row r="277" spans="2:18" ht="12.75">
      <c r="B277" s="22"/>
      <c r="C277" s="27"/>
      <c r="E277" s="18">
        <f t="shared" si="50"/>
      </c>
      <c r="F277" s="3">
        <f t="shared" si="51"/>
      </c>
      <c r="G277" s="3">
        <f>IF(B277="","",SUM(F$4:F277))</f>
      </c>
      <c r="H277" s="19">
        <f t="shared" si="48"/>
      </c>
      <c r="I277" s="3">
        <f>IF(B277="","",SUM((INDEX(F$1:F$500,H277,1)):F277))</f>
      </c>
      <c r="J277" s="20">
        <f t="shared" si="49"/>
      </c>
      <c r="K277" s="19">
        <f t="shared" si="52"/>
      </c>
      <c r="L277" s="21">
        <f t="shared" si="53"/>
      </c>
      <c r="M277" s="3">
        <f t="shared" si="54"/>
      </c>
      <c r="N277" s="5">
        <f t="shared" si="55"/>
      </c>
      <c r="O277" s="1">
        <f t="shared" si="56"/>
      </c>
      <c r="P277" s="21">
        <f t="shared" si="57"/>
      </c>
      <c r="Q277" s="3">
        <f t="shared" si="58"/>
      </c>
      <c r="R277" s="5">
        <f t="shared" si="59"/>
      </c>
    </row>
    <row r="278" spans="2:18" ht="12.75">
      <c r="B278" s="22"/>
      <c r="C278" s="27"/>
      <c r="E278" s="18">
        <f t="shared" si="50"/>
      </c>
      <c r="F278" s="3">
        <f t="shared" si="51"/>
      </c>
      <c r="G278" s="3">
        <f>IF(B278="","",SUM(F$4:F278))</f>
      </c>
      <c r="H278" s="19">
        <f t="shared" si="48"/>
      </c>
      <c r="I278" s="3">
        <f>IF(B278="","",SUM((INDEX(F$1:F$500,H278,1)):F278))</f>
      </c>
      <c r="J278" s="20">
        <f t="shared" si="49"/>
      </c>
      <c r="K278" s="19">
        <f t="shared" si="52"/>
      </c>
      <c r="L278" s="21">
        <f t="shared" si="53"/>
      </c>
      <c r="M278" s="3">
        <f t="shared" si="54"/>
      </c>
      <c r="N278" s="5">
        <f t="shared" si="55"/>
      </c>
      <c r="O278" s="1">
        <f t="shared" si="56"/>
      </c>
      <c r="P278" s="21">
        <f t="shared" si="57"/>
      </c>
      <c r="Q278" s="3">
        <f t="shared" si="58"/>
      </c>
      <c r="R278" s="5">
        <f t="shared" si="59"/>
      </c>
    </row>
    <row r="279" spans="2:18" ht="12.75">
      <c r="B279" s="22"/>
      <c r="C279" s="27"/>
      <c r="E279" s="18">
        <f t="shared" si="50"/>
      </c>
      <c r="F279" s="3">
        <f t="shared" si="51"/>
      </c>
      <c r="G279" s="3">
        <f>IF(B279="","",SUM(F$4:F279))</f>
      </c>
      <c r="H279" s="19">
        <f t="shared" si="48"/>
      </c>
      <c r="I279" s="3">
        <f>IF(B279="","",SUM((INDEX(F$1:F$500,H279,1)):F279))</f>
      </c>
      <c r="J279" s="20">
        <f t="shared" si="49"/>
      </c>
      <c r="K279" s="19">
        <f t="shared" si="52"/>
      </c>
      <c r="L279" s="21">
        <f t="shared" si="53"/>
      </c>
      <c r="M279" s="3">
        <f t="shared" si="54"/>
      </c>
      <c r="N279" s="5">
        <f t="shared" si="55"/>
      </c>
      <c r="O279" s="1">
        <f t="shared" si="56"/>
      </c>
      <c r="P279" s="21">
        <f t="shared" si="57"/>
      </c>
      <c r="Q279" s="3">
        <f t="shared" si="58"/>
      </c>
      <c r="R279" s="5">
        <f t="shared" si="59"/>
      </c>
    </row>
    <row r="280" spans="2:18" ht="12.75">
      <c r="B280" s="22"/>
      <c r="C280" s="27"/>
      <c r="E280" s="18">
        <f t="shared" si="50"/>
      </c>
      <c r="F280" s="3">
        <f t="shared" si="51"/>
      </c>
      <c r="G280" s="3">
        <f>IF(B280="","",SUM(F$4:F280))</f>
      </c>
      <c r="H280" s="19">
        <f t="shared" si="48"/>
      </c>
      <c r="I280" s="3">
        <f>IF(B280="","",SUM((INDEX(F$1:F$500,H280,1)):F280))</f>
      </c>
      <c r="J280" s="20">
        <f t="shared" si="49"/>
      </c>
      <c r="K280" s="19">
        <f t="shared" si="52"/>
      </c>
      <c r="L280" s="21">
        <f t="shared" si="53"/>
      </c>
      <c r="M280" s="3">
        <f t="shared" si="54"/>
      </c>
      <c r="N280" s="5">
        <f t="shared" si="55"/>
      </c>
      <c r="O280" s="1">
        <f t="shared" si="56"/>
      </c>
      <c r="P280" s="21">
        <f t="shared" si="57"/>
      </c>
      <c r="Q280" s="3">
        <f t="shared" si="58"/>
      </c>
      <c r="R280" s="5">
        <f t="shared" si="59"/>
      </c>
    </row>
    <row r="281" spans="2:18" ht="12.75">
      <c r="B281" s="22"/>
      <c r="C281" s="27"/>
      <c r="E281" s="18">
        <f t="shared" si="50"/>
      </c>
      <c r="F281" s="3">
        <f t="shared" si="51"/>
      </c>
      <c r="G281" s="3">
        <f>IF(B281="","",SUM(F$4:F281))</f>
      </c>
      <c r="H281" s="19">
        <f t="shared" si="48"/>
      </c>
      <c r="I281" s="3">
        <f>IF(B281="","",SUM((INDEX(F$1:F$500,H281,1)):F281))</f>
      </c>
      <c r="J281" s="20">
        <f t="shared" si="49"/>
      </c>
      <c r="K281" s="19">
        <f t="shared" si="52"/>
      </c>
      <c r="L281" s="21">
        <f t="shared" si="53"/>
      </c>
      <c r="M281" s="3">
        <f t="shared" si="54"/>
      </c>
      <c r="N281" s="5">
        <f t="shared" si="55"/>
      </c>
      <c r="O281" s="1">
        <f t="shared" si="56"/>
      </c>
      <c r="P281" s="21">
        <f t="shared" si="57"/>
      </c>
      <c r="Q281" s="3">
        <f t="shared" si="58"/>
      </c>
      <c r="R281" s="5">
        <f t="shared" si="59"/>
      </c>
    </row>
    <row r="282" spans="2:18" ht="12.75">
      <c r="B282" s="22"/>
      <c r="C282" s="27"/>
      <c r="E282" s="18">
        <f t="shared" si="50"/>
      </c>
      <c r="F282" s="3">
        <f t="shared" si="51"/>
      </c>
      <c r="G282" s="3">
        <f>IF(B282="","",SUM(F$4:F282))</f>
      </c>
      <c r="H282" s="19">
        <f t="shared" si="48"/>
      </c>
      <c r="I282" s="3">
        <f>IF(B282="","",SUM((INDEX(F$1:F$500,H282,1)):F282))</f>
      </c>
      <c r="J282" s="20">
        <f t="shared" si="49"/>
      </c>
      <c r="K282" s="19">
        <f t="shared" si="52"/>
      </c>
      <c r="L282" s="21">
        <f t="shared" si="53"/>
      </c>
      <c r="M282" s="3">
        <f t="shared" si="54"/>
      </c>
      <c r="N282" s="5">
        <f t="shared" si="55"/>
      </c>
      <c r="O282" s="1">
        <f t="shared" si="56"/>
      </c>
      <c r="P282" s="21">
        <f t="shared" si="57"/>
      </c>
      <c r="Q282" s="3">
        <f t="shared" si="58"/>
      </c>
      <c r="R282" s="5">
        <f t="shared" si="59"/>
      </c>
    </row>
    <row r="283" spans="2:18" ht="12.75">
      <c r="B283" s="22"/>
      <c r="C283" s="27"/>
      <c r="E283" s="18">
        <f t="shared" si="50"/>
      </c>
      <c r="F283" s="3">
        <f t="shared" si="51"/>
      </c>
      <c r="G283" s="3">
        <f>IF(B283="","",SUM(F$4:F283))</f>
      </c>
      <c r="H283" s="19">
        <f t="shared" si="48"/>
      </c>
      <c r="I283" s="3">
        <f>IF(B283="","",SUM((INDEX(F$1:F$500,H283,1)):F283))</f>
      </c>
      <c r="J283" s="20">
        <f t="shared" si="49"/>
      </c>
      <c r="K283" s="19">
        <f t="shared" si="52"/>
      </c>
      <c r="L283" s="21">
        <f t="shared" si="53"/>
      </c>
      <c r="M283" s="3">
        <f t="shared" si="54"/>
      </c>
      <c r="N283" s="5">
        <f t="shared" si="55"/>
      </c>
      <c r="O283" s="1">
        <f t="shared" si="56"/>
      </c>
      <c r="P283" s="21">
        <f t="shared" si="57"/>
      </c>
      <c r="Q283" s="3">
        <f t="shared" si="58"/>
      </c>
      <c r="R283" s="5">
        <f t="shared" si="59"/>
      </c>
    </row>
    <row r="284" spans="2:18" ht="12.75">
      <c r="B284" s="22"/>
      <c r="C284" s="27"/>
      <c r="E284" s="18">
        <f t="shared" si="50"/>
      </c>
      <c r="F284" s="3">
        <f t="shared" si="51"/>
      </c>
      <c r="G284" s="3">
        <f>IF(B284="","",SUM(F$4:F284))</f>
      </c>
      <c r="H284" s="19">
        <f t="shared" si="48"/>
      </c>
      <c r="I284" s="3">
        <f>IF(B284="","",SUM((INDEX(F$1:F$500,H284,1)):F284))</f>
      </c>
      <c r="J284" s="20">
        <f t="shared" si="49"/>
      </c>
      <c r="K284" s="19">
        <f t="shared" si="52"/>
      </c>
      <c r="L284" s="21">
        <f t="shared" si="53"/>
      </c>
      <c r="M284" s="3">
        <f t="shared" si="54"/>
      </c>
      <c r="N284" s="5">
        <f t="shared" si="55"/>
      </c>
      <c r="O284" s="1">
        <f t="shared" si="56"/>
      </c>
      <c r="P284" s="21">
        <f t="shared" si="57"/>
      </c>
      <c r="Q284" s="3">
        <f t="shared" si="58"/>
      </c>
      <c r="R284" s="5">
        <f t="shared" si="59"/>
      </c>
    </row>
    <row r="285" spans="2:18" ht="12.75">
      <c r="B285" s="22"/>
      <c r="C285" s="27"/>
      <c r="E285" s="18">
        <f t="shared" si="50"/>
      </c>
      <c r="F285" s="3">
        <f t="shared" si="51"/>
      </c>
      <c r="G285" s="3">
        <f>IF(B285="","",SUM(F$4:F285))</f>
      </c>
      <c r="H285" s="19">
        <f t="shared" si="48"/>
      </c>
      <c r="I285" s="3">
        <f>IF(B285="","",SUM((INDEX(F$1:F$500,H285,1)):F285))</f>
      </c>
      <c r="J285" s="20">
        <f t="shared" si="49"/>
      </c>
      <c r="K285" s="19">
        <f t="shared" si="52"/>
      </c>
      <c r="L285" s="21">
        <f t="shared" si="53"/>
      </c>
      <c r="M285" s="3">
        <f t="shared" si="54"/>
      </c>
      <c r="N285" s="5">
        <f t="shared" si="55"/>
      </c>
      <c r="O285" s="1">
        <f t="shared" si="56"/>
      </c>
      <c r="P285" s="21">
        <f t="shared" si="57"/>
      </c>
      <c r="Q285" s="3">
        <f t="shared" si="58"/>
      </c>
      <c r="R285" s="5">
        <f t="shared" si="59"/>
      </c>
    </row>
    <row r="286" spans="2:18" ht="12.75">
      <c r="B286" s="22"/>
      <c r="C286" s="27"/>
      <c r="E286" s="18">
        <f t="shared" si="50"/>
      </c>
      <c r="F286" s="3">
        <f t="shared" si="51"/>
      </c>
      <c r="G286" s="3">
        <f>IF(B286="","",SUM(F$4:F286))</f>
      </c>
      <c r="H286" s="19">
        <f t="shared" si="48"/>
      </c>
      <c r="I286" s="3">
        <f>IF(B286="","",SUM((INDEX(F$1:F$500,H286,1)):F286))</f>
      </c>
      <c r="J286" s="20">
        <f t="shared" si="49"/>
      </c>
      <c r="K286" s="19">
        <f t="shared" si="52"/>
      </c>
      <c r="L286" s="21">
        <f t="shared" si="53"/>
      </c>
      <c r="M286" s="3">
        <f t="shared" si="54"/>
      </c>
      <c r="N286" s="5">
        <f t="shared" si="55"/>
      </c>
      <c r="O286" s="1">
        <f t="shared" si="56"/>
      </c>
      <c r="P286" s="21">
        <f t="shared" si="57"/>
      </c>
      <c r="Q286" s="3">
        <f t="shared" si="58"/>
      </c>
      <c r="R286" s="5">
        <f t="shared" si="59"/>
      </c>
    </row>
    <row r="287" spans="2:18" ht="12.75">
      <c r="B287" s="22"/>
      <c r="C287" s="27"/>
      <c r="E287" s="18">
        <f t="shared" si="50"/>
      </c>
      <c r="F287" s="3">
        <f t="shared" si="51"/>
      </c>
      <c r="G287" s="3">
        <f>IF(B287="","",SUM(F$4:F287))</f>
      </c>
      <c r="H287" s="19">
        <f t="shared" si="48"/>
      </c>
      <c r="I287" s="3">
        <f>IF(B287="","",SUM((INDEX(F$1:F$500,H287,1)):F287))</f>
      </c>
      <c r="J287" s="20">
        <f t="shared" si="49"/>
      </c>
      <c r="K287" s="19">
        <f t="shared" si="52"/>
      </c>
      <c r="L287" s="21">
        <f t="shared" si="53"/>
      </c>
      <c r="M287" s="3">
        <f t="shared" si="54"/>
      </c>
      <c r="N287" s="5">
        <f t="shared" si="55"/>
      </c>
      <c r="O287" s="1">
        <f t="shared" si="56"/>
      </c>
      <c r="P287" s="21">
        <f t="shared" si="57"/>
      </c>
      <c r="Q287" s="3">
        <f t="shared" si="58"/>
      </c>
      <c r="R287" s="5">
        <f t="shared" si="59"/>
      </c>
    </row>
    <row r="288" spans="2:18" ht="12.75">
      <c r="B288" s="22"/>
      <c r="C288" s="27"/>
      <c r="E288" s="18">
        <f t="shared" si="50"/>
      </c>
      <c r="F288" s="3">
        <f t="shared" si="51"/>
      </c>
      <c r="G288" s="3">
        <f>IF(B288="","",SUM(F$4:F288))</f>
      </c>
      <c r="H288" s="19">
        <f t="shared" si="48"/>
      </c>
      <c r="I288" s="3">
        <f>IF(B288="","",SUM((INDEX(F$1:F$500,H288,1)):F288))</f>
      </c>
      <c r="J288" s="20">
        <f t="shared" si="49"/>
      </c>
      <c r="K288" s="19">
        <f t="shared" si="52"/>
      </c>
      <c r="L288" s="21">
        <f t="shared" si="53"/>
      </c>
      <c r="M288" s="3">
        <f t="shared" si="54"/>
      </c>
      <c r="N288" s="5">
        <f t="shared" si="55"/>
      </c>
      <c r="O288" s="1">
        <f t="shared" si="56"/>
      </c>
      <c r="P288" s="21">
        <f t="shared" si="57"/>
      </c>
      <c r="Q288" s="3">
        <f t="shared" si="58"/>
      </c>
      <c r="R288" s="5">
        <f t="shared" si="59"/>
      </c>
    </row>
    <row r="289" spans="2:18" ht="12.75">
      <c r="B289" s="22"/>
      <c r="C289" s="27"/>
      <c r="E289" s="18">
        <f t="shared" si="50"/>
      </c>
      <c r="F289" s="3">
        <f t="shared" si="51"/>
      </c>
      <c r="G289" s="3">
        <f>IF(B289="","",SUM(F$4:F289))</f>
      </c>
      <c r="H289" s="19">
        <f t="shared" si="48"/>
      </c>
      <c r="I289" s="3">
        <f>IF(B289="","",SUM((INDEX(F$1:F$500,H289,1)):F289))</f>
      </c>
      <c r="J289" s="20">
        <f t="shared" si="49"/>
      </c>
      <c r="K289" s="19">
        <f t="shared" si="52"/>
      </c>
      <c r="L289" s="21">
        <f t="shared" si="53"/>
      </c>
      <c r="M289" s="3">
        <f t="shared" si="54"/>
      </c>
      <c r="N289" s="5">
        <f t="shared" si="55"/>
      </c>
      <c r="O289" s="1">
        <f t="shared" si="56"/>
      </c>
      <c r="P289" s="21">
        <f t="shared" si="57"/>
      </c>
      <c r="Q289" s="3">
        <f t="shared" si="58"/>
      </c>
      <c r="R289" s="5">
        <f t="shared" si="59"/>
      </c>
    </row>
    <row r="290" spans="2:18" ht="12.75">
      <c r="B290" s="22"/>
      <c r="C290" s="27"/>
      <c r="E290" s="18">
        <f t="shared" si="50"/>
      </c>
      <c r="F290" s="3">
        <f t="shared" si="51"/>
      </c>
      <c r="G290" s="3">
        <f>IF(B290="","",SUM(F$4:F290))</f>
      </c>
      <c r="H290" s="19">
        <f t="shared" si="48"/>
      </c>
      <c r="I290" s="3">
        <f>IF(B290="","",SUM((INDEX(F$1:F$500,H290,1)):F290))</f>
      </c>
      <c r="J290" s="20">
        <f t="shared" si="49"/>
      </c>
      <c r="K290" s="19">
        <f t="shared" si="52"/>
      </c>
      <c r="L290" s="21">
        <f t="shared" si="53"/>
      </c>
      <c r="M290" s="3">
        <f t="shared" si="54"/>
      </c>
      <c r="N290" s="5">
        <f t="shared" si="55"/>
      </c>
      <c r="O290" s="1">
        <f t="shared" si="56"/>
      </c>
      <c r="P290" s="21">
        <f t="shared" si="57"/>
      </c>
      <c r="Q290" s="3">
        <f t="shared" si="58"/>
      </c>
      <c r="R290" s="5">
        <f t="shared" si="59"/>
      </c>
    </row>
    <row r="291" spans="2:18" ht="12.75">
      <c r="B291" s="22"/>
      <c r="C291" s="27"/>
      <c r="E291" s="18">
        <f t="shared" si="50"/>
      </c>
      <c r="F291" s="3">
        <f t="shared" si="51"/>
      </c>
      <c r="G291" s="3">
        <f>IF(B291="","",SUM(F$4:F291))</f>
      </c>
      <c r="H291" s="19">
        <f t="shared" si="48"/>
      </c>
      <c r="I291" s="3">
        <f>IF(B291="","",SUM((INDEX(F$1:F$500,H291,1)):F291))</f>
      </c>
      <c r="J291" s="20">
        <f t="shared" si="49"/>
      </c>
      <c r="K291" s="19">
        <f t="shared" si="52"/>
      </c>
      <c r="L291" s="21">
        <f t="shared" si="53"/>
      </c>
      <c r="M291" s="3">
        <f t="shared" si="54"/>
      </c>
      <c r="N291" s="5">
        <f t="shared" si="55"/>
      </c>
      <c r="O291" s="1">
        <f t="shared" si="56"/>
      </c>
      <c r="P291" s="21">
        <f t="shared" si="57"/>
      </c>
      <c r="Q291" s="3">
        <f t="shared" si="58"/>
      </c>
      <c r="R291" s="5">
        <f t="shared" si="59"/>
      </c>
    </row>
    <row r="292" spans="2:18" ht="12.75">
      <c r="B292" s="22"/>
      <c r="C292" s="27"/>
      <c r="E292" s="18">
        <f t="shared" si="50"/>
      </c>
      <c r="F292" s="3">
        <f t="shared" si="51"/>
      </c>
      <c r="G292" s="3">
        <f>IF(B292="","",SUM(F$4:F292))</f>
      </c>
      <c r="H292" s="19">
        <f t="shared" si="48"/>
      </c>
      <c r="I292" s="3">
        <f>IF(B292="","",SUM((INDEX(F$1:F$500,H292,1)):F292))</f>
      </c>
      <c r="J292" s="20">
        <f t="shared" si="49"/>
      </c>
      <c r="K292" s="19">
        <f t="shared" si="52"/>
      </c>
      <c r="L292" s="21">
        <f t="shared" si="53"/>
      </c>
      <c r="M292" s="3">
        <f t="shared" si="54"/>
      </c>
      <c r="N292" s="5">
        <f t="shared" si="55"/>
      </c>
      <c r="O292" s="1">
        <f t="shared" si="56"/>
      </c>
      <c r="P292" s="21">
        <f t="shared" si="57"/>
      </c>
      <c r="Q292" s="3">
        <f t="shared" si="58"/>
      </c>
      <c r="R292" s="5">
        <f t="shared" si="59"/>
      </c>
    </row>
    <row r="293" spans="2:18" ht="12.75">
      <c r="B293" s="22"/>
      <c r="C293" s="27"/>
      <c r="E293" s="18">
        <f t="shared" si="50"/>
      </c>
      <c r="F293" s="3">
        <f t="shared" si="51"/>
      </c>
      <c r="G293" s="3">
        <f>IF(B293="","",SUM(F$4:F293))</f>
      </c>
      <c r="H293" s="19">
        <f aca="true" t="shared" si="60" ref="H293:H356">IF(B293="","",IF(DAY(E293)&gt;DAY(E292),ROW(E293),H292))</f>
      </c>
      <c r="I293" s="3">
        <f>IF(B293="","",SUM((INDEX(F$1:F$500,H293,1)):F293))</f>
      </c>
      <c r="J293" s="20">
        <f t="shared" si="49"/>
      </c>
      <c r="K293" s="19">
        <f t="shared" si="52"/>
      </c>
      <c r="L293" s="21">
        <f t="shared" si="53"/>
      </c>
      <c r="M293" s="3">
        <f t="shared" si="54"/>
      </c>
      <c r="N293" s="5">
        <f t="shared" si="55"/>
      </c>
      <c r="O293" s="1">
        <f t="shared" si="56"/>
      </c>
      <c r="P293" s="21">
        <f t="shared" si="57"/>
      </c>
      <c r="Q293" s="3">
        <f t="shared" si="58"/>
      </c>
      <c r="R293" s="5">
        <f t="shared" si="59"/>
      </c>
    </row>
    <row r="294" spans="2:18" ht="12.75">
      <c r="B294" s="22"/>
      <c r="C294" s="27"/>
      <c r="E294" s="18">
        <f t="shared" si="50"/>
      </c>
      <c r="F294" s="3">
        <f t="shared" si="51"/>
      </c>
      <c r="G294" s="3">
        <f>IF(B294="","",SUM(F$4:F294))</f>
      </c>
      <c r="H294" s="19">
        <f t="shared" si="60"/>
      </c>
      <c r="I294" s="3">
        <f>IF(B294="","",SUM((INDEX(F$1:F$500,H294,1)):F294))</f>
      </c>
      <c r="J294" s="20">
        <f t="shared" si="49"/>
      </c>
      <c r="K294" s="19">
        <f t="shared" si="52"/>
      </c>
      <c r="L294" s="21">
        <f t="shared" si="53"/>
      </c>
      <c r="M294" s="3">
        <f t="shared" si="54"/>
      </c>
      <c r="N294" s="5">
        <f t="shared" si="55"/>
      </c>
      <c r="O294" s="1">
        <f t="shared" si="56"/>
      </c>
      <c r="P294" s="21">
        <f t="shared" si="57"/>
      </c>
      <c r="Q294" s="3">
        <f t="shared" si="58"/>
      </c>
      <c r="R294" s="5">
        <f t="shared" si="59"/>
      </c>
    </row>
    <row r="295" spans="2:18" ht="12.75">
      <c r="B295" s="22"/>
      <c r="C295" s="27"/>
      <c r="E295" s="18">
        <f t="shared" si="50"/>
      </c>
      <c r="F295" s="3">
        <f t="shared" si="51"/>
      </c>
      <c r="G295" s="3">
        <f>IF(B295="","",SUM(F$4:F295))</f>
      </c>
      <c r="H295" s="19">
        <f t="shared" si="60"/>
      </c>
      <c r="I295" s="3">
        <f>IF(B295="","",SUM((INDEX(F$1:F$500,H295,1)):F295))</f>
      </c>
      <c r="J295" s="20">
        <f t="shared" si="49"/>
      </c>
      <c r="K295" s="19">
        <f t="shared" si="52"/>
      </c>
      <c r="L295" s="21">
        <f t="shared" si="53"/>
      </c>
      <c r="M295" s="3">
        <f t="shared" si="54"/>
      </c>
      <c r="N295" s="5">
        <f t="shared" si="55"/>
      </c>
      <c r="O295" s="1">
        <f t="shared" si="56"/>
      </c>
      <c r="P295" s="21">
        <f t="shared" si="57"/>
      </c>
      <c r="Q295" s="3">
        <f t="shared" si="58"/>
      </c>
      <c r="R295" s="5">
        <f t="shared" si="59"/>
      </c>
    </row>
    <row r="296" spans="2:18" ht="12.75">
      <c r="B296" s="22"/>
      <c r="C296" s="27"/>
      <c r="E296" s="18">
        <f t="shared" si="50"/>
      </c>
      <c r="F296" s="3">
        <f t="shared" si="51"/>
      </c>
      <c r="G296" s="3">
        <f>IF(B296="","",SUM(F$4:F296))</f>
      </c>
      <c r="H296" s="19">
        <f t="shared" si="60"/>
      </c>
      <c r="I296" s="3">
        <f>IF(B296="","",SUM((INDEX(F$1:F$500,H296,1)):F296))</f>
      </c>
      <c r="J296" s="20">
        <f t="shared" si="49"/>
      </c>
      <c r="K296" s="19">
        <f t="shared" si="52"/>
      </c>
      <c r="L296" s="21">
        <f t="shared" si="53"/>
      </c>
      <c r="M296" s="3">
        <f t="shared" si="54"/>
      </c>
      <c r="N296" s="5">
        <f t="shared" si="55"/>
      </c>
      <c r="O296" s="1">
        <f t="shared" si="56"/>
      </c>
      <c r="P296" s="21">
        <f t="shared" si="57"/>
      </c>
      <c r="Q296" s="3">
        <f t="shared" si="58"/>
      </c>
      <c r="R296" s="5">
        <f t="shared" si="59"/>
      </c>
    </row>
    <row r="297" spans="2:18" ht="12.75">
      <c r="B297" s="22"/>
      <c r="C297" s="27"/>
      <c r="E297" s="18">
        <f t="shared" si="50"/>
      </c>
      <c r="F297" s="3">
        <f t="shared" si="51"/>
      </c>
      <c r="G297" s="3">
        <f>IF(B297="","",SUM(F$4:F297))</f>
      </c>
      <c r="H297" s="19">
        <f t="shared" si="60"/>
      </c>
      <c r="I297" s="3">
        <f>IF(B297="","",SUM((INDEX(F$1:F$500,H297,1)):F297))</f>
      </c>
      <c r="J297" s="20">
        <f t="shared" si="49"/>
      </c>
      <c r="K297" s="19">
        <f t="shared" si="52"/>
      </c>
      <c r="L297" s="21">
        <f t="shared" si="53"/>
      </c>
      <c r="M297" s="3">
        <f t="shared" si="54"/>
      </c>
      <c r="N297" s="5">
        <f t="shared" si="55"/>
      </c>
      <c r="O297" s="1">
        <f t="shared" si="56"/>
      </c>
      <c r="P297" s="21">
        <f t="shared" si="57"/>
      </c>
      <c r="Q297" s="3">
        <f t="shared" si="58"/>
      </c>
      <c r="R297" s="5">
        <f t="shared" si="59"/>
      </c>
    </row>
    <row r="298" spans="2:18" ht="12.75">
      <c r="B298" s="22"/>
      <c r="C298" s="27"/>
      <c r="E298" s="18">
        <f t="shared" si="50"/>
      </c>
      <c r="F298" s="3">
        <f t="shared" si="51"/>
      </c>
      <c r="G298" s="3">
        <f>IF(B298="","",SUM(F$4:F298))</f>
      </c>
      <c r="H298" s="19">
        <f t="shared" si="60"/>
      </c>
      <c r="I298" s="3">
        <f>IF(B298="","",SUM((INDEX(F$1:F$500,H298,1)):F298))</f>
      </c>
      <c r="J298" s="20">
        <f t="shared" si="49"/>
      </c>
      <c r="K298" s="19">
        <f t="shared" si="52"/>
      </c>
      <c r="L298" s="21">
        <f t="shared" si="53"/>
      </c>
      <c r="M298" s="3">
        <f t="shared" si="54"/>
      </c>
      <c r="N298" s="5">
        <f t="shared" si="55"/>
      </c>
      <c r="O298" s="1">
        <f t="shared" si="56"/>
      </c>
      <c r="P298" s="21">
        <f t="shared" si="57"/>
      </c>
      <c r="Q298" s="3">
        <f t="shared" si="58"/>
      </c>
      <c r="R298" s="5">
        <f t="shared" si="59"/>
      </c>
    </row>
    <row r="299" spans="2:18" ht="12.75">
      <c r="B299" s="22"/>
      <c r="C299" s="27"/>
      <c r="E299" s="18">
        <f t="shared" si="50"/>
      </c>
      <c r="F299" s="3">
        <f t="shared" si="51"/>
      </c>
      <c r="G299" s="3">
        <f>IF(B299="","",SUM(F$4:F299))</f>
      </c>
      <c r="H299" s="19">
        <f t="shared" si="60"/>
      </c>
      <c r="I299" s="3">
        <f>IF(B299="","",SUM((INDEX(F$1:F$500,H299,1)):F299))</f>
      </c>
      <c r="J299" s="20">
        <f t="shared" si="49"/>
      </c>
      <c r="K299" s="19">
        <f t="shared" si="52"/>
      </c>
      <c r="L299" s="21">
        <f t="shared" si="53"/>
      </c>
      <c r="M299" s="3">
        <f t="shared" si="54"/>
      </c>
      <c r="N299" s="5">
        <f t="shared" si="55"/>
      </c>
      <c r="O299" s="1">
        <f t="shared" si="56"/>
      </c>
      <c r="P299" s="21">
        <f t="shared" si="57"/>
      </c>
      <c r="Q299" s="3">
        <f t="shared" si="58"/>
      </c>
      <c r="R299" s="5">
        <f t="shared" si="59"/>
      </c>
    </row>
    <row r="300" spans="2:18" ht="12.75">
      <c r="B300" s="22"/>
      <c r="C300" s="27"/>
      <c r="E300" s="18">
        <f t="shared" si="50"/>
      </c>
      <c r="F300" s="3">
        <f t="shared" si="51"/>
      </c>
      <c r="G300" s="3">
        <f>IF(B300="","",SUM(F$4:F300))</f>
      </c>
      <c r="H300" s="19">
        <f t="shared" si="60"/>
      </c>
      <c r="I300" s="3">
        <f>IF(B300="","",SUM((INDEX(F$1:F$500,H300,1)):F300))</f>
      </c>
      <c r="J300" s="20">
        <f t="shared" si="49"/>
      </c>
      <c r="K300" s="19">
        <f t="shared" si="52"/>
      </c>
      <c r="L300" s="21">
        <f t="shared" si="53"/>
      </c>
      <c r="M300" s="3">
        <f t="shared" si="54"/>
      </c>
      <c r="N300" s="5">
        <f t="shared" si="55"/>
      </c>
      <c r="O300" s="1">
        <f t="shared" si="56"/>
      </c>
      <c r="P300" s="21">
        <f t="shared" si="57"/>
      </c>
      <c r="Q300" s="3">
        <f t="shared" si="58"/>
      </c>
      <c r="R300" s="5">
        <f t="shared" si="59"/>
      </c>
    </row>
    <row r="301" spans="2:18" ht="12.75">
      <c r="B301" s="22"/>
      <c r="C301" s="27"/>
      <c r="E301" s="18">
        <f t="shared" si="50"/>
      </c>
      <c r="F301" s="3">
        <f t="shared" si="51"/>
      </c>
      <c r="G301" s="3">
        <f>IF(B301="","",SUM(F$4:F301))</f>
      </c>
      <c r="H301" s="19">
        <f t="shared" si="60"/>
      </c>
      <c r="I301" s="3">
        <f>IF(B301="","",SUM((INDEX(F$1:F$500,H301,1)):F301))</f>
      </c>
      <c r="J301" s="20">
        <f t="shared" si="49"/>
      </c>
      <c r="K301" s="19">
        <f t="shared" si="52"/>
      </c>
      <c r="L301" s="21">
        <f t="shared" si="53"/>
      </c>
      <c r="M301" s="3">
        <f t="shared" si="54"/>
      </c>
      <c r="N301" s="5">
        <f t="shared" si="55"/>
      </c>
      <c r="O301" s="1">
        <f t="shared" si="56"/>
      </c>
      <c r="P301" s="21">
        <f t="shared" si="57"/>
      </c>
      <c r="Q301" s="3">
        <f t="shared" si="58"/>
      </c>
      <c r="R301" s="5">
        <f t="shared" si="59"/>
      </c>
    </row>
    <row r="302" spans="2:18" ht="12.75">
      <c r="B302" s="22"/>
      <c r="C302" s="27"/>
      <c r="E302" s="18">
        <f t="shared" si="50"/>
      </c>
      <c r="F302" s="3">
        <f t="shared" si="51"/>
      </c>
      <c r="G302" s="3">
        <f>IF(B302="","",SUM(F$4:F302))</f>
      </c>
      <c r="H302" s="19">
        <f t="shared" si="60"/>
      </c>
      <c r="I302" s="3">
        <f>IF(B302="","",SUM((INDEX(F$1:F$500,H302,1)):F302))</f>
      </c>
      <c r="J302" s="20">
        <f t="shared" si="49"/>
      </c>
      <c r="K302" s="19">
        <f t="shared" si="52"/>
      </c>
      <c r="L302" s="21">
        <f t="shared" si="53"/>
      </c>
      <c r="M302" s="3">
        <f t="shared" si="54"/>
      </c>
      <c r="N302" s="5">
        <f t="shared" si="55"/>
      </c>
      <c r="O302" s="1">
        <f t="shared" si="56"/>
      </c>
      <c r="P302" s="21">
        <f t="shared" si="57"/>
      </c>
      <c r="Q302" s="3">
        <f t="shared" si="58"/>
      </c>
      <c r="R302" s="5">
        <f t="shared" si="59"/>
      </c>
    </row>
    <row r="303" spans="2:18" ht="12.75">
      <c r="B303" s="22"/>
      <c r="C303" s="27"/>
      <c r="E303" s="18">
        <f t="shared" si="50"/>
      </c>
      <c r="F303" s="3">
        <f t="shared" si="51"/>
      </c>
      <c r="G303" s="3">
        <f>IF(B303="","",SUM(F$4:F303))</f>
      </c>
      <c r="H303" s="19">
        <f t="shared" si="60"/>
      </c>
      <c r="I303" s="3">
        <f>IF(B303="","",SUM((INDEX(F$1:F$500,H303,1)):F303))</f>
      </c>
      <c r="J303" s="20">
        <f t="shared" si="49"/>
      </c>
      <c r="K303" s="19">
        <f t="shared" si="52"/>
      </c>
      <c r="L303" s="21">
        <f t="shared" si="53"/>
      </c>
      <c r="M303" s="3">
        <f t="shared" si="54"/>
      </c>
      <c r="N303" s="5">
        <f t="shared" si="55"/>
      </c>
      <c r="O303" s="1">
        <f t="shared" si="56"/>
      </c>
      <c r="P303" s="21">
        <f t="shared" si="57"/>
      </c>
      <c r="Q303" s="3">
        <f t="shared" si="58"/>
      </c>
      <c r="R303" s="5">
        <f t="shared" si="59"/>
      </c>
    </row>
    <row r="304" spans="2:18" ht="12.75">
      <c r="B304" s="22"/>
      <c r="C304" s="27"/>
      <c r="E304" s="18">
        <f t="shared" si="50"/>
      </c>
      <c r="F304" s="3">
        <f t="shared" si="51"/>
      </c>
      <c r="G304" s="3">
        <f>IF(B304="","",SUM(F$4:F304))</f>
      </c>
      <c r="H304" s="19">
        <f t="shared" si="60"/>
      </c>
      <c r="I304" s="3">
        <f>IF(B304="","",SUM((INDEX(F$1:F$500,H304,1)):F304))</f>
      </c>
      <c r="J304" s="20">
        <f t="shared" si="49"/>
      </c>
      <c r="K304" s="19">
        <f t="shared" si="52"/>
      </c>
      <c r="L304" s="21">
        <f t="shared" si="53"/>
      </c>
      <c r="M304" s="3">
        <f t="shared" si="54"/>
      </c>
      <c r="N304" s="5">
        <f t="shared" si="55"/>
      </c>
      <c r="O304" s="1">
        <f t="shared" si="56"/>
      </c>
      <c r="P304" s="21">
        <f t="shared" si="57"/>
      </c>
      <c r="Q304" s="3">
        <f t="shared" si="58"/>
      </c>
      <c r="R304" s="5">
        <f t="shared" si="59"/>
      </c>
    </row>
    <row r="305" spans="2:18" ht="12.75">
      <c r="B305" s="22"/>
      <c r="C305" s="27"/>
      <c r="E305" s="18">
        <f t="shared" si="50"/>
      </c>
      <c r="F305" s="3">
        <f t="shared" si="51"/>
      </c>
      <c r="G305" s="3">
        <f>IF(B305="","",SUM(F$4:F305))</f>
      </c>
      <c r="H305" s="19">
        <f t="shared" si="60"/>
      </c>
      <c r="I305" s="3">
        <f>IF(B305="","",SUM((INDEX(F$1:F$500,H305,1)):F305))</f>
      </c>
      <c r="J305" s="20">
        <f t="shared" si="49"/>
      </c>
      <c r="K305" s="19">
        <f t="shared" si="52"/>
      </c>
      <c r="L305" s="21">
        <f t="shared" si="53"/>
      </c>
      <c r="M305" s="3">
        <f t="shared" si="54"/>
      </c>
      <c r="N305" s="5">
        <f t="shared" si="55"/>
      </c>
      <c r="O305" s="1">
        <f t="shared" si="56"/>
      </c>
      <c r="P305" s="21">
        <f t="shared" si="57"/>
      </c>
      <c r="Q305" s="3">
        <f t="shared" si="58"/>
      </c>
      <c r="R305" s="5">
        <f t="shared" si="59"/>
      </c>
    </row>
    <row r="306" spans="2:18" ht="12.75">
      <c r="B306" s="22"/>
      <c r="C306" s="27"/>
      <c r="E306" s="18">
        <f t="shared" si="50"/>
      </c>
      <c r="F306" s="3">
        <f t="shared" si="51"/>
      </c>
      <c r="G306" s="3">
        <f>IF(B306="","",SUM(F$4:F306))</f>
      </c>
      <c r="H306" s="19">
        <f t="shared" si="60"/>
      </c>
      <c r="I306" s="3">
        <f>IF(B306="","",SUM((INDEX(F$1:F$500,H306,1)):F306))</f>
      </c>
      <c r="J306" s="20">
        <f t="shared" si="49"/>
      </c>
      <c r="K306" s="19">
        <f t="shared" si="52"/>
      </c>
      <c r="L306" s="21">
        <f t="shared" si="53"/>
      </c>
      <c r="M306" s="3">
        <f t="shared" si="54"/>
      </c>
      <c r="N306" s="5">
        <f t="shared" si="55"/>
      </c>
      <c r="O306" s="1">
        <f t="shared" si="56"/>
      </c>
      <c r="P306" s="21">
        <f t="shared" si="57"/>
      </c>
      <c r="Q306" s="3">
        <f t="shared" si="58"/>
      </c>
      <c r="R306" s="5">
        <f t="shared" si="59"/>
      </c>
    </row>
    <row r="307" spans="2:18" ht="12.75">
      <c r="B307" s="22"/>
      <c r="C307" s="27"/>
      <c r="E307" s="18">
        <f t="shared" si="50"/>
      </c>
      <c r="F307" s="3">
        <f t="shared" si="51"/>
      </c>
      <c r="G307" s="3">
        <f>IF(B307="","",SUM(F$4:F307))</f>
      </c>
      <c r="H307" s="19">
        <f t="shared" si="60"/>
      </c>
      <c r="I307" s="3">
        <f>IF(B307="","",SUM((INDEX(F$1:F$500,H307,1)):F307))</f>
      </c>
      <c r="J307" s="20">
        <f t="shared" si="49"/>
      </c>
      <c r="K307" s="19">
        <f t="shared" si="52"/>
      </c>
      <c r="L307" s="21">
        <f t="shared" si="53"/>
      </c>
      <c r="M307" s="3">
        <f t="shared" si="54"/>
      </c>
      <c r="N307" s="5">
        <f t="shared" si="55"/>
      </c>
      <c r="O307" s="1">
        <f t="shared" si="56"/>
      </c>
      <c r="P307" s="21">
        <f t="shared" si="57"/>
      </c>
      <c r="Q307" s="3">
        <f t="shared" si="58"/>
      </c>
      <c r="R307" s="5">
        <f t="shared" si="59"/>
      </c>
    </row>
    <row r="308" spans="2:18" ht="12.75">
      <c r="B308" s="22"/>
      <c r="C308" s="27"/>
      <c r="E308" s="18">
        <f t="shared" si="50"/>
      </c>
      <c r="F308" s="3">
        <f t="shared" si="51"/>
      </c>
      <c r="G308" s="3">
        <f>IF(B308="","",SUM(F$4:F308))</f>
      </c>
      <c r="H308" s="19">
        <f t="shared" si="60"/>
      </c>
      <c r="I308" s="3">
        <f>IF(B308="","",SUM((INDEX(F$1:F$500,H308,1)):F308))</f>
      </c>
      <c r="J308" s="20">
        <f t="shared" si="49"/>
      </c>
      <c r="K308" s="19">
        <f t="shared" si="52"/>
      </c>
      <c r="L308" s="21">
        <f t="shared" si="53"/>
      </c>
      <c r="M308" s="3">
        <f t="shared" si="54"/>
      </c>
      <c r="N308" s="5">
        <f t="shared" si="55"/>
      </c>
      <c r="O308" s="1">
        <f t="shared" si="56"/>
      </c>
      <c r="P308" s="21">
        <f t="shared" si="57"/>
      </c>
      <c r="Q308" s="3">
        <f t="shared" si="58"/>
      </c>
      <c r="R308" s="5">
        <f t="shared" si="59"/>
      </c>
    </row>
    <row r="309" spans="2:18" ht="12.75">
      <c r="B309" s="22"/>
      <c r="C309" s="27"/>
      <c r="E309" s="18">
        <f t="shared" si="50"/>
      </c>
      <c r="F309" s="3">
        <f t="shared" si="51"/>
      </c>
      <c r="G309" s="3">
        <f>IF(B309="","",SUM(F$4:F309))</f>
      </c>
      <c r="H309" s="19">
        <f t="shared" si="60"/>
      </c>
      <c r="I309" s="3">
        <f>IF(B309="","",SUM((INDEX(F$1:F$500,H309,1)):F309))</f>
      </c>
      <c r="J309" s="20">
        <f t="shared" si="49"/>
      </c>
      <c r="K309" s="19">
        <f t="shared" si="52"/>
      </c>
      <c r="L309" s="21">
        <f t="shared" si="53"/>
      </c>
      <c r="M309" s="3">
        <f t="shared" si="54"/>
      </c>
      <c r="N309" s="5">
        <f t="shared" si="55"/>
      </c>
      <c r="O309" s="1">
        <f t="shared" si="56"/>
      </c>
      <c r="P309" s="21">
        <f t="shared" si="57"/>
      </c>
      <c r="Q309" s="3">
        <f t="shared" si="58"/>
      </c>
      <c r="R309" s="5">
        <f t="shared" si="59"/>
      </c>
    </row>
    <row r="310" spans="2:18" ht="12.75">
      <c r="B310" s="22"/>
      <c r="C310" s="27"/>
      <c r="E310" s="18">
        <f t="shared" si="50"/>
      </c>
      <c r="F310" s="3">
        <f t="shared" si="51"/>
      </c>
      <c r="G310" s="3">
        <f>IF(B310="","",SUM(F$4:F310))</f>
      </c>
      <c r="H310" s="19">
        <f t="shared" si="60"/>
      </c>
      <c r="I310" s="3">
        <f>IF(B310="","",SUM((INDEX(F$1:F$500,H310,1)):F310))</f>
      </c>
      <c r="J310" s="20">
        <f t="shared" si="49"/>
      </c>
      <c r="K310" s="19">
        <f t="shared" si="52"/>
      </c>
      <c r="L310" s="21">
        <f t="shared" si="53"/>
      </c>
      <c r="M310" s="3">
        <f t="shared" si="54"/>
      </c>
      <c r="N310" s="5">
        <f t="shared" si="55"/>
      </c>
      <c r="O310" s="1">
        <f t="shared" si="56"/>
      </c>
      <c r="P310" s="21">
        <f t="shared" si="57"/>
      </c>
      <c r="Q310" s="3">
        <f t="shared" si="58"/>
      </c>
      <c r="R310" s="5">
        <f t="shared" si="59"/>
      </c>
    </row>
    <row r="311" spans="2:18" ht="12.75">
      <c r="B311" s="22"/>
      <c r="C311" s="27"/>
      <c r="E311" s="18">
        <f t="shared" si="50"/>
      </c>
      <c r="F311" s="3">
        <f t="shared" si="51"/>
      </c>
      <c r="G311" s="3">
        <f>IF(B311="","",SUM(F$4:F311))</f>
      </c>
      <c r="H311" s="19">
        <f t="shared" si="60"/>
      </c>
      <c r="I311" s="3">
        <f>IF(B311="","",SUM((INDEX(F$1:F$500,H311,1)):F311))</f>
      </c>
      <c r="J311" s="20">
        <f t="shared" si="49"/>
      </c>
      <c r="K311" s="19">
        <f t="shared" si="52"/>
      </c>
      <c r="L311" s="21">
        <f t="shared" si="53"/>
      </c>
      <c r="M311" s="3">
        <f t="shared" si="54"/>
      </c>
      <c r="N311" s="5">
        <f t="shared" si="55"/>
      </c>
      <c r="O311" s="1">
        <f t="shared" si="56"/>
      </c>
      <c r="P311" s="21">
        <f t="shared" si="57"/>
      </c>
      <c r="Q311" s="3">
        <f t="shared" si="58"/>
      </c>
      <c r="R311" s="5">
        <f t="shared" si="59"/>
      </c>
    </row>
    <row r="312" spans="2:18" ht="12.75">
      <c r="B312" s="22"/>
      <c r="C312" s="27"/>
      <c r="E312" s="18">
        <f t="shared" si="50"/>
      </c>
      <c r="F312" s="3">
        <f t="shared" si="51"/>
      </c>
      <c r="G312" s="3">
        <f>IF(B312="","",SUM(F$4:F312))</f>
      </c>
      <c r="H312" s="19">
        <f t="shared" si="60"/>
      </c>
      <c r="I312" s="3">
        <f>IF(B312="","",SUM((INDEX(F$1:F$500,H312,1)):F312))</f>
      </c>
      <c r="J312" s="20">
        <f t="shared" si="49"/>
      </c>
      <c r="K312" s="19">
        <f t="shared" si="52"/>
      </c>
      <c r="L312" s="21">
        <f t="shared" si="53"/>
      </c>
      <c r="M312" s="3">
        <f t="shared" si="54"/>
      </c>
      <c r="N312" s="5">
        <f t="shared" si="55"/>
      </c>
      <c r="O312" s="1">
        <f t="shared" si="56"/>
      </c>
      <c r="P312" s="21">
        <f t="shared" si="57"/>
      </c>
      <c r="Q312" s="3">
        <f t="shared" si="58"/>
      </c>
      <c r="R312" s="5">
        <f t="shared" si="59"/>
      </c>
    </row>
    <row r="313" spans="2:18" ht="12.75">
      <c r="B313" s="22"/>
      <c r="C313" s="27"/>
      <c r="E313" s="18">
        <f t="shared" si="50"/>
      </c>
      <c r="F313" s="3">
        <f t="shared" si="51"/>
      </c>
      <c r="G313" s="3">
        <f>IF(B313="","",SUM(F$4:F313))</f>
      </c>
      <c r="H313" s="19">
        <f t="shared" si="60"/>
      </c>
      <c r="I313" s="3">
        <f>IF(B313="","",SUM((INDEX(F$1:F$500,H313,1)):F313))</f>
      </c>
      <c r="J313" s="20">
        <f t="shared" si="49"/>
      </c>
      <c r="K313" s="19">
        <f t="shared" si="52"/>
      </c>
      <c r="L313" s="21">
        <f t="shared" si="53"/>
      </c>
      <c r="M313" s="3">
        <f t="shared" si="54"/>
      </c>
      <c r="N313" s="5">
        <f t="shared" si="55"/>
      </c>
      <c r="O313" s="1">
        <f t="shared" si="56"/>
      </c>
      <c r="P313" s="21">
        <f t="shared" si="57"/>
      </c>
      <c r="Q313" s="3">
        <f t="shared" si="58"/>
      </c>
      <c r="R313" s="5">
        <f t="shared" si="59"/>
      </c>
    </row>
    <row r="314" spans="2:18" ht="12.75">
      <c r="B314" s="22"/>
      <c r="C314" s="27"/>
      <c r="E314" s="18">
        <f t="shared" si="50"/>
      </c>
      <c r="F314" s="3">
        <f t="shared" si="51"/>
      </c>
      <c r="G314" s="3">
        <f>IF(B314="","",SUM(F$4:F314))</f>
      </c>
      <c r="H314" s="19">
        <f t="shared" si="60"/>
      </c>
      <c r="I314" s="3">
        <f>IF(B314="","",SUM((INDEX(F$1:F$500,H314,1)):F314))</f>
      </c>
      <c r="J314" s="20">
        <f t="shared" si="49"/>
      </c>
      <c r="K314" s="19">
        <f t="shared" si="52"/>
      </c>
      <c r="L314" s="21">
        <f t="shared" si="53"/>
      </c>
      <c r="M314" s="3">
        <f t="shared" si="54"/>
      </c>
      <c r="N314" s="5">
        <f t="shared" si="55"/>
      </c>
      <c r="O314" s="1">
        <f t="shared" si="56"/>
      </c>
      <c r="P314" s="21">
        <f t="shared" si="57"/>
      </c>
      <c r="Q314" s="3">
        <f t="shared" si="58"/>
      </c>
      <c r="R314" s="5">
        <f t="shared" si="59"/>
      </c>
    </row>
    <row r="315" spans="2:18" ht="12.75">
      <c r="B315" s="22"/>
      <c r="C315" s="27"/>
      <c r="E315" s="18">
        <f t="shared" si="50"/>
      </c>
      <c r="F315" s="3">
        <f t="shared" si="51"/>
      </c>
      <c r="G315" s="3">
        <f>IF(B315="","",SUM(F$4:F315))</f>
      </c>
      <c r="H315" s="19">
        <f t="shared" si="60"/>
      </c>
      <c r="I315" s="3">
        <f>IF(B315="","",SUM((INDEX(F$1:F$500,H315,1)):F315))</f>
      </c>
      <c r="J315" s="20">
        <f t="shared" si="49"/>
      </c>
      <c r="K315" s="19">
        <f t="shared" si="52"/>
      </c>
      <c r="L315" s="21">
        <f t="shared" si="53"/>
      </c>
      <c r="M315" s="3">
        <f t="shared" si="54"/>
      </c>
      <c r="N315" s="5">
        <f t="shared" si="55"/>
      </c>
      <c r="O315" s="1">
        <f t="shared" si="56"/>
      </c>
      <c r="P315" s="21">
        <f t="shared" si="57"/>
      </c>
      <c r="Q315" s="3">
        <f t="shared" si="58"/>
      </c>
      <c r="R315" s="5">
        <f t="shared" si="59"/>
      </c>
    </row>
    <row r="316" spans="2:18" ht="12.75">
      <c r="B316" s="22"/>
      <c r="C316" s="27"/>
      <c r="E316" s="18">
        <f t="shared" si="50"/>
      </c>
      <c r="F316" s="3">
        <f t="shared" si="51"/>
      </c>
      <c r="G316" s="3">
        <f>IF(B316="","",SUM(F$4:F316))</f>
      </c>
      <c r="H316" s="19">
        <f t="shared" si="60"/>
      </c>
      <c r="I316" s="3">
        <f>IF(B316="","",SUM((INDEX(F$1:F$500,H316,1)):F316))</f>
      </c>
      <c r="J316" s="20">
        <f t="shared" si="49"/>
      </c>
      <c r="K316" s="19">
        <f t="shared" si="52"/>
      </c>
      <c r="L316" s="21">
        <f t="shared" si="53"/>
      </c>
      <c r="M316" s="3">
        <f t="shared" si="54"/>
      </c>
      <c r="N316" s="5">
        <f t="shared" si="55"/>
      </c>
      <c r="O316" s="1">
        <f t="shared" si="56"/>
      </c>
      <c r="P316" s="21">
        <f t="shared" si="57"/>
      </c>
      <c r="Q316" s="3">
        <f t="shared" si="58"/>
      </c>
      <c r="R316" s="5">
        <f t="shared" si="59"/>
      </c>
    </row>
    <row r="317" spans="2:18" ht="12.75">
      <c r="B317" s="22"/>
      <c r="C317" s="27"/>
      <c r="E317" s="18">
        <f t="shared" si="50"/>
      </c>
      <c r="F317" s="3">
        <f t="shared" si="51"/>
      </c>
      <c r="G317" s="3">
        <f>IF(B317="","",SUM(F$4:F317))</f>
      </c>
      <c r="H317" s="19">
        <f t="shared" si="60"/>
      </c>
      <c r="I317" s="3">
        <f>IF(B317="","",SUM((INDEX(F$1:F$500,H317,1)):F317))</f>
      </c>
      <c r="J317" s="20">
        <f t="shared" si="49"/>
      </c>
      <c r="K317" s="19">
        <f t="shared" si="52"/>
      </c>
      <c r="L317" s="21">
        <f t="shared" si="53"/>
      </c>
      <c r="M317" s="3">
        <f t="shared" si="54"/>
      </c>
      <c r="N317" s="5">
        <f t="shared" si="55"/>
      </c>
      <c r="O317" s="1">
        <f t="shared" si="56"/>
      </c>
      <c r="P317" s="21">
        <f t="shared" si="57"/>
      </c>
      <c r="Q317" s="3">
        <f t="shared" si="58"/>
      </c>
      <c r="R317" s="5">
        <f t="shared" si="59"/>
      </c>
    </row>
    <row r="318" spans="2:18" ht="12.75">
      <c r="B318" s="22"/>
      <c r="C318" s="27"/>
      <c r="E318" s="18">
        <f t="shared" si="50"/>
      </c>
      <c r="F318" s="3">
        <f t="shared" si="51"/>
      </c>
      <c r="G318" s="3">
        <f>IF(B318="","",SUM(F$4:F318))</f>
      </c>
      <c r="H318" s="19">
        <f t="shared" si="60"/>
      </c>
      <c r="I318" s="3">
        <f>IF(B318="","",SUM((INDEX(F$1:F$500,H318,1)):F318))</f>
      </c>
      <c r="J318" s="20">
        <f t="shared" si="49"/>
      </c>
      <c r="K318" s="19">
        <f t="shared" si="52"/>
      </c>
      <c r="L318" s="21">
        <f t="shared" si="53"/>
      </c>
      <c r="M318" s="3">
        <f t="shared" si="54"/>
      </c>
      <c r="N318" s="5">
        <f t="shared" si="55"/>
      </c>
      <c r="O318" s="1">
        <f t="shared" si="56"/>
      </c>
      <c r="P318" s="21">
        <f t="shared" si="57"/>
      </c>
      <c r="Q318" s="3">
        <f t="shared" si="58"/>
      </c>
      <c r="R318" s="5">
        <f t="shared" si="59"/>
      </c>
    </row>
    <row r="319" spans="2:18" ht="12.75">
      <c r="B319" s="22"/>
      <c r="C319" s="27"/>
      <c r="E319" s="18">
        <f t="shared" si="50"/>
      </c>
      <c r="F319" s="3">
        <f t="shared" si="51"/>
      </c>
      <c r="G319" s="3">
        <f>IF(B319="","",SUM(F$4:F319))</f>
      </c>
      <c r="H319" s="19">
        <f t="shared" si="60"/>
      </c>
      <c r="I319" s="3">
        <f>IF(B319="","",SUM((INDEX(F$1:F$500,H319,1)):F319))</f>
      </c>
      <c r="J319" s="20">
        <f t="shared" si="49"/>
      </c>
      <c r="K319" s="19">
        <f t="shared" si="52"/>
      </c>
      <c r="L319" s="21">
        <f t="shared" si="53"/>
      </c>
      <c r="M319" s="3">
        <f t="shared" si="54"/>
      </c>
      <c r="N319" s="5">
        <f t="shared" si="55"/>
      </c>
      <c r="O319" s="1">
        <f t="shared" si="56"/>
      </c>
      <c r="P319" s="21">
        <f t="shared" si="57"/>
      </c>
      <c r="Q319" s="3">
        <f t="shared" si="58"/>
      </c>
      <c r="R319" s="5">
        <f t="shared" si="59"/>
      </c>
    </row>
    <row r="320" spans="2:18" ht="12.75">
      <c r="B320" s="22"/>
      <c r="C320" s="27"/>
      <c r="E320" s="18">
        <f t="shared" si="50"/>
      </c>
      <c r="F320" s="3">
        <f t="shared" si="51"/>
      </c>
      <c r="G320" s="3">
        <f>IF(B320="","",SUM(F$4:F320))</f>
      </c>
      <c r="H320" s="19">
        <f t="shared" si="60"/>
      </c>
      <c r="I320" s="3">
        <f>IF(B320="","",SUM((INDEX(F$1:F$500,H320,1)):F320))</f>
      </c>
      <c r="J320" s="20">
        <f t="shared" si="49"/>
      </c>
      <c r="K320" s="19">
        <f t="shared" si="52"/>
      </c>
      <c r="L320" s="21">
        <f t="shared" si="53"/>
      </c>
      <c r="M320" s="3">
        <f t="shared" si="54"/>
      </c>
      <c r="N320" s="5">
        <f t="shared" si="55"/>
      </c>
      <c r="O320" s="1">
        <f t="shared" si="56"/>
      </c>
      <c r="P320" s="21">
        <f t="shared" si="57"/>
      </c>
      <c r="Q320" s="3">
        <f t="shared" si="58"/>
      </c>
      <c r="R320" s="5">
        <f t="shared" si="59"/>
      </c>
    </row>
    <row r="321" spans="2:18" ht="12.75">
      <c r="B321" s="22"/>
      <c r="C321" s="27"/>
      <c r="E321" s="18">
        <f t="shared" si="50"/>
      </c>
      <c r="F321" s="3">
        <f t="shared" si="51"/>
      </c>
      <c r="G321" s="3">
        <f>IF(B321="","",SUM(F$4:F321))</f>
      </c>
      <c r="H321" s="19">
        <f t="shared" si="60"/>
      </c>
      <c r="I321" s="3">
        <f>IF(B321="","",SUM((INDEX(F$1:F$500,H321,1)):F321))</f>
      </c>
      <c r="J321" s="20">
        <f t="shared" si="49"/>
      </c>
      <c r="K321" s="19">
        <f t="shared" si="52"/>
      </c>
      <c r="L321" s="21">
        <f t="shared" si="53"/>
      </c>
      <c r="M321" s="3">
        <f t="shared" si="54"/>
      </c>
      <c r="N321" s="5">
        <f t="shared" si="55"/>
      </c>
      <c r="O321" s="1">
        <f t="shared" si="56"/>
      </c>
      <c r="P321" s="21">
        <f t="shared" si="57"/>
      </c>
      <c r="Q321" s="3">
        <f t="shared" si="58"/>
      </c>
      <c r="R321" s="5">
        <f t="shared" si="59"/>
      </c>
    </row>
    <row r="322" spans="2:18" ht="12.75">
      <c r="B322" s="22"/>
      <c r="C322" s="27"/>
      <c r="E322" s="18">
        <f t="shared" si="50"/>
      </c>
      <c r="F322" s="3">
        <f t="shared" si="51"/>
      </c>
      <c r="G322" s="3">
        <f>IF(B322="","",SUM(F$4:F322))</f>
      </c>
      <c r="H322" s="19">
        <f t="shared" si="60"/>
      </c>
      <c r="I322" s="3">
        <f>IF(B322="","",SUM((INDEX(F$1:F$500,H322,1)):F322))</f>
      </c>
      <c r="J322" s="20">
        <f t="shared" si="49"/>
      </c>
      <c r="K322" s="19">
        <f t="shared" si="52"/>
      </c>
      <c r="L322" s="21">
        <f t="shared" si="53"/>
      </c>
      <c r="M322" s="3">
        <f t="shared" si="54"/>
      </c>
      <c r="N322" s="5">
        <f t="shared" si="55"/>
      </c>
      <c r="O322" s="1">
        <f t="shared" si="56"/>
      </c>
      <c r="P322" s="21">
        <f t="shared" si="57"/>
      </c>
      <c r="Q322" s="3">
        <f t="shared" si="58"/>
      </c>
      <c r="R322" s="5">
        <f t="shared" si="59"/>
      </c>
    </row>
    <row r="323" spans="2:18" ht="12.75">
      <c r="B323" s="22"/>
      <c r="C323" s="27"/>
      <c r="E323" s="18">
        <f t="shared" si="50"/>
      </c>
      <c r="F323" s="3">
        <f t="shared" si="51"/>
      </c>
      <c r="G323" s="3">
        <f>IF(B323="","",SUM(F$4:F323))</f>
      </c>
      <c r="H323" s="19">
        <f t="shared" si="60"/>
      </c>
      <c r="I323" s="3">
        <f>IF(B323="","",SUM((INDEX(F$1:F$500,H323,1)):F323))</f>
      </c>
      <c r="J323" s="20">
        <f t="shared" si="49"/>
      </c>
      <c r="K323" s="19">
        <f t="shared" si="52"/>
      </c>
      <c r="L323" s="21">
        <f t="shared" si="53"/>
      </c>
      <c r="M323" s="3">
        <f t="shared" si="54"/>
      </c>
      <c r="N323" s="5">
        <f t="shared" si="55"/>
      </c>
      <c r="O323" s="1">
        <f t="shared" si="56"/>
      </c>
      <c r="P323" s="21">
        <f t="shared" si="57"/>
      </c>
      <c r="Q323" s="3">
        <f t="shared" si="58"/>
      </c>
      <c r="R323" s="5">
        <f t="shared" si="59"/>
      </c>
    </row>
    <row r="324" spans="2:18" ht="12.75">
      <c r="B324" s="22"/>
      <c r="C324" s="27"/>
      <c r="E324" s="18">
        <f t="shared" si="50"/>
      </c>
      <c r="F324" s="3">
        <f t="shared" si="51"/>
      </c>
      <c r="G324" s="3">
        <f>IF(B324="","",SUM(F$4:F324))</f>
      </c>
      <c r="H324" s="19">
        <f t="shared" si="60"/>
      </c>
      <c r="I324" s="3">
        <f>IF(B324="","",SUM((INDEX(F$1:F$500,H324,1)):F324))</f>
      </c>
      <c r="J324" s="20">
        <f aca="true" t="shared" si="61" ref="J324:J387">IF(B324="","",IF(OR(H325&gt;H324,E325=""),1,0))</f>
      </c>
      <c r="K324" s="19">
        <f t="shared" si="52"/>
      </c>
      <c r="L324" s="21">
        <f t="shared" si="53"/>
      </c>
      <c r="M324" s="3">
        <f t="shared" si="54"/>
      </c>
      <c r="N324" s="5">
        <f t="shared" si="55"/>
      </c>
      <c r="O324" s="1">
        <f t="shared" si="56"/>
      </c>
      <c r="P324" s="21">
        <f t="shared" si="57"/>
      </c>
      <c r="Q324" s="3">
        <f t="shared" si="58"/>
      </c>
      <c r="R324" s="5">
        <f t="shared" si="59"/>
      </c>
    </row>
    <row r="325" spans="2:18" ht="12.75">
      <c r="B325" s="22"/>
      <c r="C325" s="27"/>
      <c r="E325" s="18">
        <f aca="true" t="shared" si="62" ref="E325:E388">IF(B325="","",B325)</f>
      </c>
      <c r="F325" s="3">
        <f aca="true" t="shared" si="63" ref="F325:F388">IF(B325="","",C325)</f>
      </c>
      <c r="G325" s="3">
        <f>IF(B325="","",SUM(F$4:F325))</f>
      </c>
      <c r="H325" s="19">
        <f t="shared" si="60"/>
      </c>
      <c r="I325" s="3">
        <f>IF(B325="","",SUM((INDEX(F$1:F$500,H325,1)):F325))</f>
      </c>
      <c r="J325" s="20">
        <f t="shared" si="61"/>
      </c>
      <c r="K325" s="19">
        <f aca="true" t="shared" si="64" ref="K325:K388">IF(L325="","",ROW(H325))</f>
      </c>
      <c r="L325" s="21">
        <f aca="true" t="shared" si="65" ref="L325:L388">IF(M325="","",B325)</f>
      </c>
      <c r="M325" s="3">
        <f aca="true" t="shared" si="66" ref="M325:M388">IF(J325=1,I325,"")</f>
      </c>
      <c r="N325" s="5">
        <f aca="true" t="shared" si="67" ref="N325:N388">IF(J325=1,G325,"")</f>
      </c>
      <c r="O325" s="1">
        <f aca="true" t="shared" si="68" ref="O325:O388">IF(ROW(K322)&gt;$O$3,"",SMALL(K$1:K$65536,ROW(K322)))</f>
      </c>
      <c r="P325" s="21">
        <f aca="true" t="shared" si="69" ref="P325:P388">IF(O325="","",VLOOKUP(O325,K$1:N$65536,2))</f>
      </c>
      <c r="Q325" s="3">
        <f aca="true" t="shared" si="70" ref="Q325:Q388">IF(O325="","",VLOOKUP(O325,K$1:N$65536,3))</f>
      </c>
      <c r="R325" s="5">
        <f aca="true" t="shared" si="71" ref="R325:R388">IF(O325="","",VLOOKUP(O325,K$1:N$65536,4))</f>
      </c>
    </row>
    <row r="326" spans="2:18" ht="12.75">
      <c r="B326" s="22"/>
      <c r="C326" s="27"/>
      <c r="E326" s="18">
        <f t="shared" si="62"/>
      </c>
      <c r="F326" s="3">
        <f t="shared" si="63"/>
      </c>
      <c r="G326" s="3">
        <f>IF(B326="","",SUM(F$4:F326))</f>
      </c>
      <c r="H326" s="19">
        <f t="shared" si="60"/>
      </c>
      <c r="I326" s="3">
        <f>IF(B326="","",SUM((INDEX(F$1:F$500,H326,1)):F326))</f>
      </c>
      <c r="J326" s="20">
        <f t="shared" si="61"/>
      </c>
      <c r="K326" s="19">
        <f t="shared" si="64"/>
      </c>
      <c r="L326" s="21">
        <f t="shared" si="65"/>
      </c>
      <c r="M326" s="3">
        <f t="shared" si="66"/>
      </c>
      <c r="N326" s="5">
        <f t="shared" si="67"/>
      </c>
      <c r="O326" s="1">
        <f t="shared" si="68"/>
      </c>
      <c r="P326" s="21">
        <f t="shared" si="69"/>
      </c>
      <c r="Q326" s="3">
        <f t="shared" si="70"/>
      </c>
      <c r="R326" s="5">
        <f t="shared" si="71"/>
      </c>
    </row>
    <row r="327" spans="2:18" ht="12.75">
      <c r="B327" s="22"/>
      <c r="C327" s="27"/>
      <c r="E327" s="18">
        <f t="shared" si="62"/>
      </c>
      <c r="F327" s="3">
        <f t="shared" si="63"/>
      </c>
      <c r="G327" s="3">
        <f>IF(B327="","",SUM(F$4:F327))</f>
      </c>
      <c r="H327" s="19">
        <f t="shared" si="60"/>
      </c>
      <c r="I327" s="3">
        <f>IF(B327="","",SUM((INDEX(F$1:F$500,H327,1)):F327))</f>
      </c>
      <c r="J327" s="20">
        <f t="shared" si="61"/>
      </c>
      <c r="K327" s="19">
        <f t="shared" si="64"/>
      </c>
      <c r="L327" s="21">
        <f t="shared" si="65"/>
      </c>
      <c r="M327" s="3">
        <f t="shared" si="66"/>
      </c>
      <c r="N327" s="5">
        <f t="shared" si="67"/>
      </c>
      <c r="O327" s="1">
        <f t="shared" si="68"/>
      </c>
      <c r="P327" s="21">
        <f t="shared" si="69"/>
      </c>
      <c r="Q327" s="3">
        <f t="shared" si="70"/>
      </c>
      <c r="R327" s="5">
        <f t="shared" si="71"/>
      </c>
    </row>
    <row r="328" spans="2:18" ht="12.75">
      <c r="B328" s="22"/>
      <c r="C328" s="27"/>
      <c r="E328" s="18">
        <f t="shared" si="62"/>
      </c>
      <c r="F328" s="3">
        <f t="shared" si="63"/>
      </c>
      <c r="G328" s="3">
        <f>IF(B328="","",SUM(F$4:F328))</f>
      </c>
      <c r="H328" s="19">
        <f t="shared" si="60"/>
      </c>
      <c r="I328" s="3">
        <f>IF(B328="","",SUM((INDEX(F$1:F$500,H328,1)):F328))</f>
      </c>
      <c r="J328" s="20">
        <f t="shared" si="61"/>
      </c>
      <c r="K328" s="19">
        <f t="shared" si="64"/>
      </c>
      <c r="L328" s="21">
        <f t="shared" si="65"/>
      </c>
      <c r="M328" s="3">
        <f t="shared" si="66"/>
      </c>
      <c r="N328" s="5">
        <f t="shared" si="67"/>
      </c>
      <c r="O328" s="1">
        <f t="shared" si="68"/>
      </c>
      <c r="P328" s="21">
        <f t="shared" si="69"/>
      </c>
      <c r="Q328" s="3">
        <f t="shared" si="70"/>
      </c>
      <c r="R328" s="5">
        <f t="shared" si="71"/>
      </c>
    </row>
    <row r="329" spans="2:18" ht="12.75">
      <c r="B329" s="22"/>
      <c r="C329" s="27"/>
      <c r="E329" s="18">
        <f t="shared" si="62"/>
      </c>
      <c r="F329" s="3">
        <f t="shared" si="63"/>
      </c>
      <c r="G329" s="3">
        <f>IF(B329="","",SUM(F$4:F329))</f>
      </c>
      <c r="H329" s="19">
        <f t="shared" si="60"/>
      </c>
      <c r="I329" s="3">
        <f>IF(B329="","",SUM((INDEX(F$1:F$500,H329,1)):F329))</f>
      </c>
      <c r="J329" s="20">
        <f t="shared" si="61"/>
      </c>
      <c r="K329" s="19">
        <f t="shared" si="64"/>
      </c>
      <c r="L329" s="21">
        <f t="shared" si="65"/>
      </c>
      <c r="M329" s="3">
        <f t="shared" si="66"/>
      </c>
      <c r="N329" s="5">
        <f t="shared" si="67"/>
      </c>
      <c r="O329" s="1">
        <f t="shared" si="68"/>
      </c>
      <c r="P329" s="21">
        <f t="shared" si="69"/>
      </c>
      <c r="Q329" s="3">
        <f t="shared" si="70"/>
      </c>
      <c r="R329" s="5">
        <f t="shared" si="71"/>
      </c>
    </row>
    <row r="330" spans="2:18" ht="12.75">
      <c r="B330" s="22"/>
      <c r="C330" s="27"/>
      <c r="E330" s="18">
        <f t="shared" si="62"/>
      </c>
      <c r="F330" s="3">
        <f t="shared" si="63"/>
      </c>
      <c r="G330" s="3">
        <f>IF(B330="","",SUM(F$4:F330))</f>
      </c>
      <c r="H330" s="19">
        <f t="shared" si="60"/>
      </c>
      <c r="I330" s="3">
        <f>IF(B330="","",SUM((INDEX(F$1:F$500,H330,1)):F330))</f>
      </c>
      <c r="J330" s="20">
        <f t="shared" si="61"/>
      </c>
      <c r="K330" s="19">
        <f t="shared" si="64"/>
      </c>
      <c r="L330" s="21">
        <f t="shared" si="65"/>
      </c>
      <c r="M330" s="3">
        <f t="shared" si="66"/>
      </c>
      <c r="N330" s="5">
        <f t="shared" si="67"/>
      </c>
      <c r="O330" s="1">
        <f t="shared" si="68"/>
      </c>
      <c r="P330" s="21">
        <f t="shared" si="69"/>
      </c>
      <c r="Q330" s="3">
        <f t="shared" si="70"/>
      </c>
      <c r="R330" s="5">
        <f t="shared" si="71"/>
      </c>
    </row>
    <row r="331" spans="2:18" ht="12.75">
      <c r="B331" s="22"/>
      <c r="C331" s="27"/>
      <c r="E331" s="18">
        <f t="shared" si="62"/>
      </c>
      <c r="F331" s="3">
        <f t="shared" si="63"/>
      </c>
      <c r="G331" s="3">
        <f>IF(B331="","",SUM(F$4:F331))</f>
      </c>
      <c r="H331" s="19">
        <f t="shared" si="60"/>
      </c>
      <c r="I331" s="3">
        <f>IF(B331="","",SUM((INDEX(F$1:F$500,H331,1)):F331))</f>
      </c>
      <c r="J331" s="20">
        <f t="shared" si="61"/>
      </c>
      <c r="K331" s="19">
        <f t="shared" si="64"/>
      </c>
      <c r="L331" s="21">
        <f t="shared" si="65"/>
      </c>
      <c r="M331" s="3">
        <f t="shared" si="66"/>
      </c>
      <c r="N331" s="5">
        <f t="shared" si="67"/>
      </c>
      <c r="O331" s="1">
        <f t="shared" si="68"/>
      </c>
      <c r="P331" s="21">
        <f t="shared" si="69"/>
      </c>
      <c r="Q331" s="3">
        <f t="shared" si="70"/>
      </c>
      <c r="R331" s="5">
        <f t="shared" si="71"/>
      </c>
    </row>
    <row r="332" spans="2:18" ht="12.75">
      <c r="B332" s="22"/>
      <c r="C332" s="27"/>
      <c r="E332" s="18">
        <f t="shared" si="62"/>
      </c>
      <c r="F332" s="3">
        <f t="shared" si="63"/>
      </c>
      <c r="G332" s="3">
        <f>IF(B332="","",SUM(F$4:F332))</f>
      </c>
      <c r="H332" s="19">
        <f t="shared" si="60"/>
      </c>
      <c r="I332" s="3">
        <f>IF(B332="","",SUM((INDEX(F$1:F$500,H332,1)):F332))</f>
      </c>
      <c r="J332" s="20">
        <f t="shared" si="61"/>
      </c>
      <c r="K332" s="19">
        <f t="shared" si="64"/>
      </c>
      <c r="L332" s="21">
        <f t="shared" si="65"/>
      </c>
      <c r="M332" s="3">
        <f t="shared" si="66"/>
      </c>
      <c r="N332" s="5">
        <f t="shared" si="67"/>
      </c>
      <c r="O332" s="1">
        <f t="shared" si="68"/>
      </c>
      <c r="P332" s="21">
        <f t="shared" si="69"/>
      </c>
      <c r="Q332" s="3">
        <f t="shared" si="70"/>
      </c>
      <c r="R332" s="5">
        <f t="shared" si="71"/>
      </c>
    </row>
    <row r="333" spans="2:18" ht="12.75">
      <c r="B333" s="22"/>
      <c r="C333" s="27"/>
      <c r="E333" s="18">
        <f t="shared" si="62"/>
      </c>
      <c r="F333" s="3">
        <f t="shared" si="63"/>
      </c>
      <c r="G333" s="3">
        <f>IF(B333="","",SUM(F$4:F333))</f>
      </c>
      <c r="H333" s="19">
        <f t="shared" si="60"/>
      </c>
      <c r="I333" s="3">
        <f>IF(B333="","",SUM((INDEX(F$1:F$500,H333,1)):F333))</f>
      </c>
      <c r="J333" s="20">
        <f t="shared" si="61"/>
      </c>
      <c r="K333" s="19">
        <f t="shared" si="64"/>
      </c>
      <c r="L333" s="21">
        <f t="shared" si="65"/>
      </c>
      <c r="M333" s="3">
        <f t="shared" si="66"/>
      </c>
      <c r="N333" s="5">
        <f t="shared" si="67"/>
      </c>
      <c r="O333" s="1">
        <f t="shared" si="68"/>
      </c>
      <c r="P333" s="21">
        <f t="shared" si="69"/>
      </c>
      <c r="Q333" s="3">
        <f t="shared" si="70"/>
      </c>
      <c r="R333" s="5">
        <f t="shared" si="71"/>
      </c>
    </row>
    <row r="334" spans="2:18" ht="12.75">
      <c r="B334" s="22"/>
      <c r="C334" s="27"/>
      <c r="E334" s="18">
        <f t="shared" si="62"/>
      </c>
      <c r="F334" s="3">
        <f t="shared" si="63"/>
      </c>
      <c r="G334" s="3">
        <f>IF(B334="","",SUM(F$4:F334))</f>
      </c>
      <c r="H334" s="19">
        <f t="shared" si="60"/>
      </c>
      <c r="I334" s="3">
        <f>IF(B334="","",SUM((INDEX(F$1:F$500,H334,1)):F334))</f>
      </c>
      <c r="J334" s="20">
        <f t="shared" si="61"/>
      </c>
      <c r="K334" s="19">
        <f t="shared" si="64"/>
      </c>
      <c r="L334" s="21">
        <f t="shared" si="65"/>
      </c>
      <c r="M334" s="3">
        <f t="shared" si="66"/>
      </c>
      <c r="N334" s="5">
        <f t="shared" si="67"/>
      </c>
      <c r="O334" s="1">
        <f t="shared" si="68"/>
      </c>
      <c r="P334" s="21">
        <f t="shared" si="69"/>
      </c>
      <c r="Q334" s="3">
        <f t="shared" si="70"/>
      </c>
      <c r="R334" s="5">
        <f t="shared" si="71"/>
      </c>
    </row>
    <row r="335" spans="2:18" ht="12.75">
      <c r="B335" s="22"/>
      <c r="C335" s="27"/>
      <c r="E335" s="18">
        <f t="shared" si="62"/>
      </c>
      <c r="F335" s="3">
        <f t="shared" si="63"/>
      </c>
      <c r="G335" s="3">
        <f>IF(B335="","",SUM(F$4:F335))</f>
      </c>
      <c r="H335" s="19">
        <f t="shared" si="60"/>
      </c>
      <c r="I335" s="3">
        <f>IF(B335="","",SUM((INDEX(F$1:F$500,H335,1)):F335))</f>
      </c>
      <c r="J335" s="20">
        <f t="shared" si="61"/>
      </c>
      <c r="K335" s="19">
        <f t="shared" si="64"/>
      </c>
      <c r="L335" s="21">
        <f t="shared" si="65"/>
      </c>
      <c r="M335" s="3">
        <f t="shared" si="66"/>
      </c>
      <c r="N335" s="5">
        <f t="shared" si="67"/>
      </c>
      <c r="O335" s="1">
        <f t="shared" si="68"/>
      </c>
      <c r="P335" s="21">
        <f t="shared" si="69"/>
      </c>
      <c r="Q335" s="3">
        <f t="shared" si="70"/>
      </c>
      <c r="R335" s="5">
        <f t="shared" si="71"/>
      </c>
    </row>
    <row r="336" spans="2:18" ht="12.75">
      <c r="B336" s="22"/>
      <c r="C336" s="27"/>
      <c r="E336" s="18">
        <f t="shared" si="62"/>
      </c>
      <c r="F336" s="3">
        <f t="shared" si="63"/>
      </c>
      <c r="G336" s="3">
        <f>IF(B336="","",SUM(F$4:F336))</f>
      </c>
      <c r="H336" s="19">
        <f t="shared" si="60"/>
      </c>
      <c r="I336" s="3">
        <f>IF(B336="","",SUM((INDEX(F$1:F$500,H336,1)):F336))</f>
      </c>
      <c r="J336" s="20">
        <f t="shared" si="61"/>
      </c>
      <c r="K336" s="19">
        <f t="shared" si="64"/>
      </c>
      <c r="L336" s="21">
        <f t="shared" si="65"/>
      </c>
      <c r="M336" s="3">
        <f t="shared" si="66"/>
      </c>
      <c r="N336" s="5">
        <f t="shared" si="67"/>
      </c>
      <c r="O336" s="1">
        <f t="shared" si="68"/>
      </c>
      <c r="P336" s="21">
        <f t="shared" si="69"/>
      </c>
      <c r="Q336" s="3">
        <f t="shared" si="70"/>
      </c>
      <c r="R336" s="5">
        <f t="shared" si="71"/>
      </c>
    </row>
    <row r="337" spans="2:18" ht="12.75">
      <c r="B337" s="22"/>
      <c r="C337" s="27"/>
      <c r="E337" s="18">
        <f t="shared" si="62"/>
      </c>
      <c r="F337" s="3">
        <f t="shared" si="63"/>
      </c>
      <c r="G337" s="3">
        <f>IF(B337="","",SUM(F$4:F337))</f>
      </c>
      <c r="H337" s="19">
        <f t="shared" si="60"/>
      </c>
      <c r="I337" s="3">
        <f>IF(B337="","",SUM((INDEX(F$1:F$500,H337,1)):F337))</f>
      </c>
      <c r="J337" s="20">
        <f t="shared" si="61"/>
      </c>
      <c r="K337" s="19">
        <f t="shared" si="64"/>
      </c>
      <c r="L337" s="21">
        <f t="shared" si="65"/>
      </c>
      <c r="M337" s="3">
        <f t="shared" si="66"/>
      </c>
      <c r="N337" s="5">
        <f t="shared" si="67"/>
      </c>
      <c r="O337" s="1">
        <f t="shared" si="68"/>
      </c>
      <c r="P337" s="21">
        <f t="shared" si="69"/>
      </c>
      <c r="Q337" s="3">
        <f t="shared" si="70"/>
      </c>
      <c r="R337" s="5">
        <f t="shared" si="71"/>
      </c>
    </row>
    <row r="338" spans="2:18" ht="12.75">
      <c r="B338" s="22"/>
      <c r="C338" s="27"/>
      <c r="E338" s="18">
        <f t="shared" si="62"/>
      </c>
      <c r="F338" s="3">
        <f t="shared" si="63"/>
      </c>
      <c r="G338" s="3">
        <f>IF(B338="","",SUM(F$4:F338))</f>
      </c>
      <c r="H338" s="19">
        <f t="shared" si="60"/>
      </c>
      <c r="I338" s="3">
        <f>IF(B338="","",SUM((INDEX(F$1:F$500,H338,1)):F338))</f>
      </c>
      <c r="J338" s="20">
        <f t="shared" si="61"/>
      </c>
      <c r="K338" s="19">
        <f t="shared" si="64"/>
      </c>
      <c r="L338" s="21">
        <f t="shared" si="65"/>
      </c>
      <c r="M338" s="3">
        <f t="shared" si="66"/>
      </c>
      <c r="N338" s="5">
        <f t="shared" si="67"/>
      </c>
      <c r="O338" s="1">
        <f t="shared" si="68"/>
      </c>
      <c r="P338" s="21">
        <f t="shared" si="69"/>
      </c>
      <c r="Q338" s="3">
        <f t="shared" si="70"/>
      </c>
      <c r="R338" s="5">
        <f t="shared" si="71"/>
      </c>
    </row>
    <row r="339" spans="2:18" ht="12.75">
      <c r="B339" s="22"/>
      <c r="C339" s="27"/>
      <c r="E339" s="18">
        <f t="shared" si="62"/>
      </c>
      <c r="F339" s="3">
        <f t="shared" si="63"/>
      </c>
      <c r="G339" s="3">
        <f>IF(B339="","",SUM(F$4:F339))</f>
      </c>
      <c r="H339" s="19">
        <f t="shared" si="60"/>
      </c>
      <c r="I339" s="3">
        <f>IF(B339="","",SUM((INDEX(F$1:F$500,H339,1)):F339))</f>
      </c>
      <c r="J339" s="20">
        <f t="shared" si="61"/>
      </c>
      <c r="K339" s="19">
        <f t="shared" si="64"/>
      </c>
      <c r="L339" s="21">
        <f t="shared" si="65"/>
      </c>
      <c r="M339" s="3">
        <f t="shared" si="66"/>
      </c>
      <c r="N339" s="5">
        <f t="shared" si="67"/>
      </c>
      <c r="O339" s="1">
        <f t="shared" si="68"/>
      </c>
      <c r="P339" s="21">
        <f t="shared" si="69"/>
      </c>
      <c r="Q339" s="3">
        <f t="shared" si="70"/>
      </c>
      <c r="R339" s="5">
        <f t="shared" si="71"/>
      </c>
    </row>
    <row r="340" spans="2:18" ht="12.75">
      <c r="B340" s="22"/>
      <c r="C340" s="27"/>
      <c r="E340" s="18">
        <f t="shared" si="62"/>
      </c>
      <c r="F340" s="3">
        <f t="shared" si="63"/>
      </c>
      <c r="G340" s="3">
        <f>IF(B340="","",SUM(F$4:F340))</f>
      </c>
      <c r="H340" s="19">
        <f t="shared" si="60"/>
      </c>
      <c r="I340" s="3">
        <f>IF(B340="","",SUM((INDEX(F$1:F$500,H340,1)):F340))</f>
      </c>
      <c r="J340" s="20">
        <f t="shared" si="61"/>
      </c>
      <c r="K340" s="19">
        <f t="shared" si="64"/>
      </c>
      <c r="L340" s="21">
        <f t="shared" si="65"/>
      </c>
      <c r="M340" s="3">
        <f t="shared" si="66"/>
      </c>
      <c r="N340" s="5">
        <f t="shared" si="67"/>
      </c>
      <c r="O340" s="1">
        <f t="shared" si="68"/>
      </c>
      <c r="P340" s="21">
        <f t="shared" si="69"/>
      </c>
      <c r="Q340" s="3">
        <f t="shared" si="70"/>
      </c>
      <c r="R340" s="5">
        <f t="shared" si="71"/>
      </c>
    </row>
    <row r="341" spans="2:18" ht="12.75">
      <c r="B341" s="22"/>
      <c r="C341" s="27"/>
      <c r="E341" s="18">
        <f t="shared" si="62"/>
      </c>
      <c r="F341" s="3">
        <f t="shared" si="63"/>
      </c>
      <c r="G341" s="3">
        <f>IF(B341="","",SUM(F$4:F341))</f>
      </c>
      <c r="H341" s="19">
        <f t="shared" si="60"/>
      </c>
      <c r="I341" s="3">
        <f>IF(B341="","",SUM((INDEX(F$1:F$500,H341,1)):F341))</f>
      </c>
      <c r="J341" s="20">
        <f t="shared" si="61"/>
      </c>
      <c r="K341" s="19">
        <f t="shared" si="64"/>
      </c>
      <c r="L341" s="21">
        <f t="shared" si="65"/>
      </c>
      <c r="M341" s="3">
        <f t="shared" si="66"/>
      </c>
      <c r="N341" s="5">
        <f t="shared" si="67"/>
      </c>
      <c r="O341" s="1">
        <f t="shared" si="68"/>
      </c>
      <c r="P341" s="21">
        <f t="shared" si="69"/>
      </c>
      <c r="Q341" s="3">
        <f t="shared" si="70"/>
      </c>
      <c r="R341" s="5">
        <f t="shared" si="71"/>
      </c>
    </row>
    <row r="342" spans="2:18" ht="12.75">
      <c r="B342" s="22"/>
      <c r="C342" s="27"/>
      <c r="E342" s="18">
        <f t="shared" si="62"/>
      </c>
      <c r="F342" s="3">
        <f t="shared" si="63"/>
      </c>
      <c r="G342" s="3">
        <f>IF(B342="","",SUM(F$4:F342))</f>
      </c>
      <c r="H342" s="19">
        <f t="shared" si="60"/>
      </c>
      <c r="I342" s="3">
        <f>IF(B342="","",SUM((INDEX(F$1:F$500,H342,1)):F342))</f>
      </c>
      <c r="J342" s="20">
        <f t="shared" si="61"/>
      </c>
      <c r="K342" s="19">
        <f t="shared" si="64"/>
      </c>
      <c r="L342" s="21">
        <f t="shared" si="65"/>
      </c>
      <c r="M342" s="3">
        <f t="shared" si="66"/>
      </c>
      <c r="N342" s="5">
        <f t="shared" si="67"/>
      </c>
      <c r="O342" s="1">
        <f t="shared" si="68"/>
      </c>
      <c r="P342" s="21">
        <f t="shared" si="69"/>
      </c>
      <c r="Q342" s="3">
        <f t="shared" si="70"/>
      </c>
      <c r="R342" s="5">
        <f t="shared" si="71"/>
      </c>
    </row>
    <row r="343" spans="2:18" ht="12.75">
      <c r="B343" s="22"/>
      <c r="C343" s="27"/>
      <c r="E343" s="18">
        <f t="shared" si="62"/>
      </c>
      <c r="F343" s="3">
        <f t="shared" si="63"/>
      </c>
      <c r="G343" s="3">
        <f>IF(B343="","",SUM(F$4:F343))</f>
      </c>
      <c r="H343" s="19">
        <f t="shared" si="60"/>
      </c>
      <c r="I343" s="3">
        <f>IF(B343="","",SUM((INDEX(F$1:F$500,H343,1)):F343))</f>
      </c>
      <c r="J343" s="20">
        <f t="shared" si="61"/>
      </c>
      <c r="K343" s="19">
        <f t="shared" si="64"/>
      </c>
      <c r="L343" s="21">
        <f t="shared" si="65"/>
      </c>
      <c r="M343" s="3">
        <f t="shared" si="66"/>
      </c>
      <c r="N343" s="5">
        <f t="shared" si="67"/>
      </c>
      <c r="O343" s="1">
        <f t="shared" si="68"/>
      </c>
      <c r="P343" s="21">
        <f t="shared" si="69"/>
      </c>
      <c r="Q343" s="3">
        <f t="shared" si="70"/>
      </c>
      <c r="R343" s="5">
        <f t="shared" si="71"/>
      </c>
    </row>
    <row r="344" spans="2:18" ht="12.75">
      <c r="B344" s="22"/>
      <c r="C344" s="27"/>
      <c r="E344" s="18">
        <f t="shared" si="62"/>
      </c>
      <c r="F344" s="3">
        <f t="shared" si="63"/>
      </c>
      <c r="G344" s="3">
        <f>IF(B344="","",SUM(F$4:F344))</f>
      </c>
      <c r="H344" s="19">
        <f t="shared" si="60"/>
      </c>
      <c r="I344" s="3">
        <f>IF(B344="","",SUM((INDEX(F$1:F$500,H344,1)):F344))</f>
      </c>
      <c r="J344" s="20">
        <f t="shared" si="61"/>
      </c>
      <c r="K344" s="19">
        <f t="shared" si="64"/>
      </c>
      <c r="L344" s="21">
        <f t="shared" si="65"/>
      </c>
      <c r="M344" s="3">
        <f t="shared" si="66"/>
      </c>
      <c r="N344" s="5">
        <f t="shared" si="67"/>
      </c>
      <c r="O344" s="1">
        <f t="shared" si="68"/>
      </c>
      <c r="P344" s="21">
        <f t="shared" si="69"/>
      </c>
      <c r="Q344" s="3">
        <f t="shared" si="70"/>
      </c>
      <c r="R344" s="5">
        <f t="shared" si="71"/>
      </c>
    </row>
    <row r="345" spans="2:18" ht="12.75">
      <c r="B345" s="22"/>
      <c r="C345" s="27"/>
      <c r="E345" s="18">
        <f t="shared" si="62"/>
      </c>
      <c r="F345" s="3">
        <f t="shared" si="63"/>
      </c>
      <c r="G345" s="3">
        <f>IF(B345="","",SUM(F$4:F345))</f>
      </c>
      <c r="H345" s="19">
        <f t="shared" si="60"/>
      </c>
      <c r="I345" s="3">
        <f>IF(B345="","",SUM((INDEX(F$1:F$500,H345,1)):F345))</f>
      </c>
      <c r="J345" s="20">
        <f t="shared" si="61"/>
      </c>
      <c r="K345" s="19">
        <f t="shared" si="64"/>
      </c>
      <c r="L345" s="21">
        <f t="shared" si="65"/>
      </c>
      <c r="M345" s="3">
        <f t="shared" si="66"/>
      </c>
      <c r="N345" s="5">
        <f t="shared" si="67"/>
      </c>
      <c r="O345" s="1">
        <f t="shared" si="68"/>
      </c>
      <c r="P345" s="21">
        <f t="shared" si="69"/>
      </c>
      <c r="Q345" s="3">
        <f t="shared" si="70"/>
      </c>
      <c r="R345" s="5">
        <f t="shared" si="71"/>
      </c>
    </row>
    <row r="346" spans="2:18" ht="12.75">
      <c r="B346" s="22"/>
      <c r="C346" s="27"/>
      <c r="E346" s="18">
        <f t="shared" si="62"/>
      </c>
      <c r="F346" s="3">
        <f t="shared" si="63"/>
      </c>
      <c r="G346" s="3">
        <f>IF(B346="","",SUM(F$4:F346))</f>
      </c>
      <c r="H346" s="19">
        <f t="shared" si="60"/>
      </c>
      <c r="I346" s="3">
        <f>IF(B346="","",SUM((INDEX(F$1:F$500,H346,1)):F346))</f>
      </c>
      <c r="J346" s="20">
        <f t="shared" si="61"/>
      </c>
      <c r="K346" s="19">
        <f t="shared" si="64"/>
      </c>
      <c r="L346" s="21">
        <f t="shared" si="65"/>
      </c>
      <c r="M346" s="3">
        <f t="shared" si="66"/>
      </c>
      <c r="N346" s="5">
        <f t="shared" si="67"/>
      </c>
      <c r="O346" s="1">
        <f t="shared" si="68"/>
      </c>
      <c r="P346" s="21">
        <f t="shared" si="69"/>
      </c>
      <c r="Q346" s="3">
        <f t="shared" si="70"/>
      </c>
      <c r="R346" s="5">
        <f t="shared" si="71"/>
      </c>
    </row>
    <row r="347" spans="2:18" ht="12.75">
      <c r="B347" s="22"/>
      <c r="C347" s="27"/>
      <c r="E347" s="18">
        <f t="shared" si="62"/>
      </c>
      <c r="F347" s="3">
        <f t="shared" si="63"/>
      </c>
      <c r="G347" s="3">
        <f>IF(B347="","",SUM(F$4:F347))</f>
      </c>
      <c r="H347" s="19">
        <f t="shared" si="60"/>
      </c>
      <c r="I347" s="3">
        <f>IF(B347="","",SUM((INDEX(F$1:F$500,H347,1)):F347))</f>
      </c>
      <c r="J347" s="20">
        <f t="shared" si="61"/>
      </c>
      <c r="K347" s="19">
        <f t="shared" si="64"/>
      </c>
      <c r="L347" s="21">
        <f t="shared" si="65"/>
      </c>
      <c r="M347" s="3">
        <f t="shared" si="66"/>
      </c>
      <c r="N347" s="5">
        <f t="shared" si="67"/>
      </c>
      <c r="O347" s="1">
        <f t="shared" si="68"/>
      </c>
      <c r="P347" s="21">
        <f t="shared" si="69"/>
      </c>
      <c r="Q347" s="3">
        <f t="shared" si="70"/>
      </c>
      <c r="R347" s="5">
        <f t="shared" si="71"/>
      </c>
    </row>
    <row r="348" spans="2:18" ht="12.75">
      <c r="B348" s="22"/>
      <c r="C348" s="27"/>
      <c r="E348" s="18">
        <f t="shared" si="62"/>
      </c>
      <c r="F348" s="3">
        <f t="shared" si="63"/>
      </c>
      <c r="G348" s="3">
        <f>IF(B348="","",SUM(F$4:F348))</f>
      </c>
      <c r="H348" s="19">
        <f t="shared" si="60"/>
      </c>
      <c r="I348" s="3">
        <f>IF(B348="","",SUM((INDEX(F$1:F$500,H348,1)):F348))</f>
      </c>
      <c r="J348" s="20">
        <f t="shared" si="61"/>
      </c>
      <c r="K348" s="19">
        <f t="shared" si="64"/>
      </c>
      <c r="L348" s="21">
        <f t="shared" si="65"/>
      </c>
      <c r="M348" s="3">
        <f t="shared" si="66"/>
      </c>
      <c r="N348" s="5">
        <f t="shared" si="67"/>
      </c>
      <c r="O348" s="1">
        <f t="shared" si="68"/>
      </c>
      <c r="P348" s="21">
        <f t="shared" si="69"/>
      </c>
      <c r="Q348" s="3">
        <f t="shared" si="70"/>
      </c>
      <c r="R348" s="5">
        <f t="shared" si="71"/>
      </c>
    </row>
    <row r="349" spans="2:18" ht="12.75">
      <c r="B349" s="22"/>
      <c r="C349" s="27"/>
      <c r="E349" s="18">
        <f t="shared" si="62"/>
      </c>
      <c r="F349" s="3">
        <f t="shared" si="63"/>
      </c>
      <c r="G349" s="3">
        <f>IF(B349="","",SUM(F$4:F349))</f>
      </c>
      <c r="H349" s="19">
        <f t="shared" si="60"/>
      </c>
      <c r="I349" s="3">
        <f>IF(B349="","",SUM((INDEX(F$1:F$500,H349,1)):F349))</f>
      </c>
      <c r="J349" s="20">
        <f t="shared" si="61"/>
      </c>
      <c r="K349" s="19">
        <f t="shared" si="64"/>
      </c>
      <c r="L349" s="21">
        <f t="shared" si="65"/>
      </c>
      <c r="M349" s="3">
        <f t="shared" si="66"/>
      </c>
      <c r="N349" s="5">
        <f t="shared" si="67"/>
      </c>
      <c r="O349" s="1">
        <f t="shared" si="68"/>
      </c>
      <c r="P349" s="21">
        <f t="shared" si="69"/>
      </c>
      <c r="Q349" s="3">
        <f t="shared" si="70"/>
      </c>
      <c r="R349" s="5">
        <f t="shared" si="71"/>
      </c>
    </row>
    <row r="350" spans="2:18" ht="12.75">
      <c r="B350" s="22"/>
      <c r="C350" s="27"/>
      <c r="E350" s="18">
        <f t="shared" si="62"/>
      </c>
      <c r="F350" s="3">
        <f t="shared" si="63"/>
      </c>
      <c r="G350" s="3">
        <f>IF(B350="","",SUM(F$4:F350))</f>
      </c>
      <c r="H350" s="19">
        <f t="shared" si="60"/>
      </c>
      <c r="I350" s="3">
        <f>IF(B350="","",SUM((INDEX(F$1:F$500,H350,1)):F350))</f>
      </c>
      <c r="J350" s="20">
        <f t="shared" si="61"/>
      </c>
      <c r="K350" s="19">
        <f t="shared" si="64"/>
      </c>
      <c r="L350" s="21">
        <f t="shared" si="65"/>
      </c>
      <c r="M350" s="3">
        <f t="shared" si="66"/>
      </c>
      <c r="N350" s="5">
        <f t="shared" si="67"/>
      </c>
      <c r="O350" s="1">
        <f t="shared" si="68"/>
      </c>
      <c r="P350" s="21">
        <f t="shared" si="69"/>
      </c>
      <c r="Q350" s="3">
        <f t="shared" si="70"/>
      </c>
      <c r="R350" s="5">
        <f t="shared" si="71"/>
      </c>
    </row>
    <row r="351" spans="2:18" ht="12.75">
      <c r="B351" s="22"/>
      <c r="C351" s="27"/>
      <c r="E351" s="18">
        <f t="shared" si="62"/>
      </c>
      <c r="F351" s="3">
        <f t="shared" si="63"/>
      </c>
      <c r="G351" s="3">
        <f>IF(B351="","",SUM(F$4:F351))</f>
      </c>
      <c r="H351" s="19">
        <f t="shared" si="60"/>
      </c>
      <c r="I351" s="3">
        <f>IF(B351="","",SUM((INDEX(F$1:F$500,H351,1)):F351))</f>
      </c>
      <c r="J351" s="20">
        <f t="shared" si="61"/>
      </c>
      <c r="K351" s="19">
        <f t="shared" si="64"/>
      </c>
      <c r="L351" s="21">
        <f t="shared" si="65"/>
      </c>
      <c r="M351" s="3">
        <f t="shared" si="66"/>
      </c>
      <c r="N351" s="5">
        <f t="shared" si="67"/>
      </c>
      <c r="O351" s="1">
        <f t="shared" si="68"/>
      </c>
      <c r="P351" s="21">
        <f t="shared" si="69"/>
      </c>
      <c r="Q351" s="3">
        <f t="shared" si="70"/>
      </c>
      <c r="R351" s="5">
        <f t="shared" si="71"/>
      </c>
    </row>
    <row r="352" spans="2:18" ht="12.75">
      <c r="B352" s="22"/>
      <c r="C352" s="27"/>
      <c r="E352" s="18">
        <f t="shared" si="62"/>
      </c>
      <c r="F352" s="3">
        <f t="shared" si="63"/>
      </c>
      <c r="G352" s="3">
        <f>IF(B352="","",SUM(F$4:F352))</f>
      </c>
      <c r="H352" s="19">
        <f t="shared" si="60"/>
      </c>
      <c r="I352" s="3">
        <f>IF(B352="","",SUM((INDEX(F$1:F$500,H352,1)):F352))</f>
      </c>
      <c r="J352" s="20">
        <f t="shared" si="61"/>
      </c>
      <c r="K352" s="19">
        <f t="shared" si="64"/>
      </c>
      <c r="L352" s="21">
        <f t="shared" si="65"/>
      </c>
      <c r="M352" s="3">
        <f t="shared" si="66"/>
      </c>
      <c r="N352" s="5">
        <f t="shared" si="67"/>
      </c>
      <c r="O352" s="1">
        <f t="shared" si="68"/>
      </c>
      <c r="P352" s="21">
        <f t="shared" si="69"/>
      </c>
      <c r="Q352" s="3">
        <f t="shared" si="70"/>
      </c>
      <c r="R352" s="5">
        <f t="shared" si="71"/>
      </c>
    </row>
    <row r="353" spans="2:18" ht="12.75">
      <c r="B353" s="22"/>
      <c r="C353" s="27"/>
      <c r="E353" s="18">
        <f t="shared" si="62"/>
      </c>
      <c r="F353" s="3">
        <f t="shared" si="63"/>
      </c>
      <c r="G353" s="3">
        <f>IF(B353="","",SUM(F$4:F353))</f>
      </c>
      <c r="H353" s="19">
        <f t="shared" si="60"/>
      </c>
      <c r="I353" s="3">
        <f>IF(B353="","",SUM((INDEX(F$1:F$500,H353,1)):F353))</f>
      </c>
      <c r="J353" s="20">
        <f t="shared" si="61"/>
      </c>
      <c r="K353" s="19">
        <f t="shared" si="64"/>
      </c>
      <c r="L353" s="21">
        <f t="shared" si="65"/>
      </c>
      <c r="M353" s="3">
        <f t="shared" si="66"/>
      </c>
      <c r="N353" s="5">
        <f t="shared" si="67"/>
      </c>
      <c r="O353" s="1">
        <f t="shared" si="68"/>
      </c>
      <c r="P353" s="21">
        <f t="shared" si="69"/>
      </c>
      <c r="Q353" s="3">
        <f t="shared" si="70"/>
      </c>
      <c r="R353" s="5">
        <f t="shared" si="71"/>
      </c>
    </row>
    <row r="354" spans="2:18" ht="12.75">
      <c r="B354" s="22"/>
      <c r="C354" s="27"/>
      <c r="E354" s="18">
        <f t="shared" si="62"/>
      </c>
      <c r="F354" s="3">
        <f t="shared" si="63"/>
      </c>
      <c r="G354" s="3">
        <f>IF(B354="","",SUM(F$4:F354))</f>
      </c>
      <c r="H354" s="19">
        <f t="shared" si="60"/>
      </c>
      <c r="I354" s="3">
        <f>IF(B354="","",SUM((INDEX(F$1:F$500,H354,1)):F354))</f>
      </c>
      <c r="J354" s="20">
        <f t="shared" si="61"/>
      </c>
      <c r="K354" s="19">
        <f t="shared" si="64"/>
      </c>
      <c r="L354" s="21">
        <f t="shared" si="65"/>
      </c>
      <c r="M354" s="3">
        <f t="shared" si="66"/>
      </c>
      <c r="N354" s="5">
        <f t="shared" si="67"/>
      </c>
      <c r="O354" s="1">
        <f t="shared" si="68"/>
      </c>
      <c r="P354" s="21">
        <f t="shared" si="69"/>
      </c>
      <c r="Q354" s="3">
        <f t="shared" si="70"/>
      </c>
      <c r="R354" s="5">
        <f t="shared" si="71"/>
      </c>
    </row>
    <row r="355" spans="2:18" ht="12.75">
      <c r="B355" s="22"/>
      <c r="C355" s="27"/>
      <c r="E355" s="18">
        <f t="shared" si="62"/>
      </c>
      <c r="F355" s="3">
        <f t="shared" si="63"/>
      </c>
      <c r="G355" s="3">
        <f>IF(B355="","",SUM(F$4:F355))</f>
      </c>
      <c r="H355" s="19">
        <f t="shared" si="60"/>
      </c>
      <c r="I355" s="3">
        <f>IF(B355="","",SUM((INDEX(F$1:F$500,H355,1)):F355))</f>
      </c>
      <c r="J355" s="20">
        <f t="shared" si="61"/>
      </c>
      <c r="K355" s="19">
        <f t="shared" si="64"/>
      </c>
      <c r="L355" s="21">
        <f t="shared" si="65"/>
      </c>
      <c r="M355" s="3">
        <f t="shared" si="66"/>
      </c>
      <c r="N355" s="5">
        <f t="shared" si="67"/>
      </c>
      <c r="O355" s="1">
        <f t="shared" si="68"/>
      </c>
      <c r="P355" s="21">
        <f t="shared" si="69"/>
      </c>
      <c r="Q355" s="3">
        <f t="shared" si="70"/>
      </c>
      <c r="R355" s="5">
        <f t="shared" si="71"/>
      </c>
    </row>
    <row r="356" spans="2:18" ht="12.75">
      <c r="B356" s="22"/>
      <c r="C356" s="27"/>
      <c r="E356" s="18">
        <f t="shared" si="62"/>
      </c>
      <c r="F356" s="3">
        <f t="shared" si="63"/>
      </c>
      <c r="G356" s="3">
        <f>IF(B356="","",SUM(F$4:F356))</f>
      </c>
      <c r="H356" s="19">
        <f t="shared" si="60"/>
      </c>
      <c r="I356" s="3">
        <f>IF(B356="","",SUM((INDEX(F$1:F$500,H356,1)):F356))</f>
      </c>
      <c r="J356" s="20">
        <f t="shared" si="61"/>
      </c>
      <c r="K356" s="19">
        <f t="shared" si="64"/>
      </c>
      <c r="L356" s="21">
        <f t="shared" si="65"/>
      </c>
      <c r="M356" s="3">
        <f t="shared" si="66"/>
      </c>
      <c r="N356" s="5">
        <f t="shared" si="67"/>
      </c>
      <c r="O356" s="1">
        <f t="shared" si="68"/>
      </c>
      <c r="P356" s="21">
        <f t="shared" si="69"/>
      </c>
      <c r="Q356" s="3">
        <f t="shared" si="70"/>
      </c>
      <c r="R356" s="5">
        <f t="shared" si="71"/>
      </c>
    </row>
    <row r="357" spans="2:18" ht="12.75">
      <c r="B357" s="22"/>
      <c r="C357" s="27"/>
      <c r="E357" s="18">
        <f t="shared" si="62"/>
      </c>
      <c r="F357" s="3">
        <f t="shared" si="63"/>
      </c>
      <c r="G357" s="3">
        <f>IF(B357="","",SUM(F$4:F357))</f>
      </c>
      <c r="H357" s="19">
        <f aca="true" t="shared" si="72" ref="H357:H420">IF(B357="","",IF(DAY(E357)&gt;DAY(E356),ROW(E357),H356))</f>
      </c>
      <c r="I357" s="3">
        <f>IF(B357="","",SUM((INDEX(F$1:F$500,H357,1)):F357))</f>
      </c>
      <c r="J357" s="20">
        <f t="shared" si="61"/>
      </c>
      <c r="K357" s="19">
        <f t="shared" si="64"/>
      </c>
      <c r="L357" s="21">
        <f t="shared" si="65"/>
      </c>
      <c r="M357" s="3">
        <f t="shared" si="66"/>
      </c>
      <c r="N357" s="5">
        <f t="shared" si="67"/>
      </c>
      <c r="O357" s="1">
        <f t="shared" si="68"/>
      </c>
      <c r="P357" s="21">
        <f t="shared" si="69"/>
      </c>
      <c r="Q357" s="3">
        <f t="shared" si="70"/>
      </c>
      <c r="R357" s="5">
        <f t="shared" si="71"/>
      </c>
    </row>
    <row r="358" spans="2:18" ht="12.75">
      <c r="B358" s="22"/>
      <c r="C358" s="27"/>
      <c r="E358" s="18">
        <f t="shared" si="62"/>
      </c>
      <c r="F358" s="3">
        <f t="shared" si="63"/>
      </c>
      <c r="G358" s="3">
        <f>IF(B358="","",SUM(F$4:F358))</f>
      </c>
      <c r="H358" s="19">
        <f t="shared" si="72"/>
      </c>
      <c r="I358" s="3">
        <f>IF(B358="","",SUM((INDEX(F$1:F$500,H358,1)):F358))</f>
      </c>
      <c r="J358" s="20">
        <f t="shared" si="61"/>
      </c>
      <c r="K358" s="19">
        <f t="shared" si="64"/>
      </c>
      <c r="L358" s="21">
        <f t="shared" si="65"/>
      </c>
      <c r="M358" s="3">
        <f t="shared" si="66"/>
      </c>
      <c r="N358" s="5">
        <f t="shared" si="67"/>
      </c>
      <c r="O358" s="1">
        <f t="shared" si="68"/>
      </c>
      <c r="P358" s="21">
        <f t="shared" si="69"/>
      </c>
      <c r="Q358" s="3">
        <f t="shared" si="70"/>
      </c>
      <c r="R358" s="5">
        <f t="shared" si="71"/>
      </c>
    </row>
    <row r="359" spans="2:18" ht="12.75">
      <c r="B359" s="22"/>
      <c r="C359" s="27"/>
      <c r="E359" s="18">
        <f t="shared" si="62"/>
      </c>
      <c r="F359" s="3">
        <f t="shared" si="63"/>
      </c>
      <c r="G359" s="3">
        <f>IF(B359="","",SUM(F$4:F359))</f>
      </c>
      <c r="H359" s="19">
        <f t="shared" si="72"/>
      </c>
      <c r="I359" s="3">
        <f>IF(B359="","",SUM((INDEX(F$1:F$500,H359,1)):F359))</f>
      </c>
      <c r="J359" s="20">
        <f t="shared" si="61"/>
      </c>
      <c r="K359" s="19">
        <f t="shared" si="64"/>
      </c>
      <c r="L359" s="21">
        <f t="shared" si="65"/>
      </c>
      <c r="M359" s="3">
        <f t="shared" si="66"/>
      </c>
      <c r="N359" s="5">
        <f t="shared" si="67"/>
      </c>
      <c r="O359" s="1">
        <f t="shared" si="68"/>
      </c>
      <c r="P359" s="21">
        <f t="shared" si="69"/>
      </c>
      <c r="Q359" s="3">
        <f t="shared" si="70"/>
      </c>
      <c r="R359" s="5">
        <f t="shared" si="71"/>
      </c>
    </row>
    <row r="360" spans="2:18" ht="12.75">
      <c r="B360" s="22"/>
      <c r="C360" s="27"/>
      <c r="E360" s="18">
        <f t="shared" si="62"/>
      </c>
      <c r="F360" s="3">
        <f t="shared" si="63"/>
      </c>
      <c r="G360" s="3">
        <f>IF(B360="","",SUM(F$4:F360))</f>
      </c>
      <c r="H360" s="19">
        <f t="shared" si="72"/>
      </c>
      <c r="I360" s="3">
        <f>IF(B360="","",SUM((INDEX(F$1:F$500,H360,1)):F360))</f>
      </c>
      <c r="J360" s="20">
        <f t="shared" si="61"/>
      </c>
      <c r="K360" s="19">
        <f t="shared" si="64"/>
      </c>
      <c r="L360" s="21">
        <f t="shared" si="65"/>
      </c>
      <c r="M360" s="3">
        <f t="shared" si="66"/>
      </c>
      <c r="N360" s="5">
        <f t="shared" si="67"/>
      </c>
      <c r="O360" s="1">
        <f t="shared" si="68"/>
      </c>
      <c r="P360" s="21">
        <f t="shared" si="69"/>
      </c>
      <c r="Q360" s="3">
        <f t="shared" si="70"/>
      </c>
      <c r="R360" s="5">
        <f t="shared" si="71"/>
      </c>
    </row>
    <row r="361" spans="2:18" ht="12.75">
      <c r="B361" s="22"/>
      <c r="C361" s="27"/>
      <c r="E361" s="18">
        <f t="shared" si="62"/>
      </c>
      <c r="F361" s="3">
        <f t="shared" si="63"/>
      </c>
      <c r="G361" s="3">
        <f>IF(B361="","",SUM(F$4:F361))</f>
      </c>
      <c r="H361" s="19">
        <f t="shared" si="72"/>
      </c>
      <c r="I361" s="3">
        <f>IF(B361="","",SUM((INDEX(F$1:F$500,H361,1)):F361))</f>
      </c>
      <c r="J361" s="20">
        <f t="shared" si="61"/>
      </c>
      <c r="K361" s="19">
        <f t="shared" si="64"/>
      </c>
      <c r="L361" s="21">
        <f t="shared" si="65"/>
      </c>
      <c r="M361" s="3">
        <f t="shared" si="66"/>
      </c>
      <c r="N361" s="5">
        <f t="shared" si="67"/>
      </c>
      <c r="O361" s="1">
        <f t="shared" si="68"/>
      </c>
      <c r="P361" s="21">
        <f t="shared" si="69"/>
      </c>
      <c r="Q361" s="3">
        <f t="shared" si="70"/>
      </c>
      <c r="R361" s="5">
        <f t="shared" si="71"/>
      </c>
    </row>
    <row r="362" spans="2:18" ht="12.75">
      <c r="B362" s="22"/>
      <c r="C362" s="27"/>
      <c r="E362" s="18">
        <f t="shared" si="62"/>
      </c>
      <c r="F362" s="3">
        <f t="shared" si="63"/>
      </c>
      <c r="G362" s="3">
        <f>IF(B362="","",SUM(F$4:F362))</f>
      </c>
      <c r="H362" s="19">
        <f t="shared" si="72"/>
      </c>
      <c r="I362" s="3">
        <f>IF(B362="","",SUM((INDEX(F$1:F$500,H362,1)):F362))</f>
      </c>
      <c r="J362" s="20">
        <f t="shared" si="61"/>
      </c>
      <c r="K362" s="19">
        <f t="shared" si="64"/>
      </c>
      <c r="L362" s="21">
        <f t="shared" si="65"/>
      </c>
      <c r="M362" s="3">
        <f t="shared" si="66"/>
      </c>
      <c r="N362" s="5">
        <f t="shared" si="67"/>
      </c>
      <c r="O362" s="1">
        <f t="shared" si="68"/>
      </c>
      <c r="P362" s="21">
        <f t="shared" si="69"/>
      </c>
      <c r="Q362" s="3">
        <f t="shared" si="70"/>
      </c>
      <c r="R362" s="5">
        <f t="shared" si="71"/>
      </c>
    </row>
    <row r="363" spans="2:18" ht="12.75">
      <c r="B363" s="22"/>
      <c r="C363" s="27"/>
      <c r="E363" s="18">
        <f t="shared" si="62"/>
      </c>
      <c r="F363" s="3">
        <f t="shared" si="63"/>
      </c>
      <c r="G363" s="3">
        <f>IF(B363="","",SUM(F$4:F363))</f>
      </c>
      <c r="H363" s="19">
        <f t="shared" si="72"/>
      </c>
      <c r="I363" s="3">
        <f>IF(B363="","",SUM((INDEX(F$1:F$500,H363,1)):F363))</f>
      </c>
      <c r="J363" s="20">
        <f t="shared" si="61"/>
      </c>
      <c r="K363" s="19">
        <f t="shared" si="64"/>
      </c>
      <c r="L363" s="21">
        <f t="shared" si="65"/>
      </c>
      <c r="M363" s="3">
        <f t="shared" si="66"/>
      </c>
      <c r="N363" s="5">
        <f t="shared" si="67"/>
      </c>
      <c r="O363" s="1">
        <f t="shared" si="68"/>
      </c>
      <c r="P363" s="21">
        <f t="shared" si="69"/>
      </c>
      <c r="Q363" s="3">
        <f t="shared" si="70"/>
      </c>
      <c r="R363" s="5">
        <f t="shared" si="71"/>
      </c>
    </row>
    <row r="364" spans="2:18" ht="12.75">
      <c r="B364" s="22"/>
      <c r="C364" s="27"/>
      <c r="E364" s="18">
        <f t="shared" si="62"/>
      </c>
      <c r="F364" s="3">
        <f t="shared" si="63"/>
      </c>
      <c r="G364" s="3">
        <f>IF(B364="","",SUM(F$4:F364))</f>
      </c>
      <c r="H364" s="19">
        <f t="shared" si="72"/>
      </c>
      <c r="I364" s="3">
        <f>IF(B364="","",SUM((INDEX(F$1:F$500,H364,1)):F364))</f>
      </c>
      <c r="J364" s="20">
        <f t="shared" si="61"/>
      </c>
      <c r="K364" s="19">
        <f t="shared" si="64"/>
      </c>
      <c r="L364" s="21">
        <f t="shared" si="65"/>
      </c>
      <c r="M364" s="3">
        <f t="shared" si="66"/>
      </c>
      <c r="N364" s="5">
        <f t="shared" si="67"/>
      </c>
      <c r="O364" s="1">
        <f t="shared" si="68"/>
      </c>
      <c r="P364" s="21">
        <f t="shared" si="69"/>
      </c>
      <c r="Q364" s="3">
        <f t="shared" si="70"/>
      </c>
      <c r="R364" s="5">
        <f t="shared" si="71"/>
      </c>
    </row>
    <row r="365" spans="2:18" ht="12.75">
      <c r="B365" s="22"/>
      <c r="C365" s="27"/>
      <c r="E365" s="18">
        <f t="shared" si="62"/>
      </c>
      <c r="F365" s="3">
        <f t="shared" si="63"/>
      </c>
      <c r="G365" s="3">
        <f>IF(B365="","",SUM(F$4:F365))</f>
      </c>
      <c r="H365" s="19">
        <f t="shared" si="72"/>
      </c>
      <c r="I365" s="3">
        <f>IF(B365="","",SUM((INDEX(F$1:F$500,H365,1)):F365))</f>
      </c>
      <c r="J365" s="20">
        <f t="shared" si="61"/>
      </c>
      <c r="K365" s="19">
        <f t="shared" si="64"/>
      </c>
      <c r="L365" s="21">
        <f t="shared" si="65"/>
      </c>
      <c r="M365" s="3">
        <f t="shared" si="66"/>
      </c>
      <c r="N365" s="5">
        <f t="shared" si="67"/>
      </c>
      <c r="O365" s="1">
        <f t="shared" si="68"/>
      </c>
      <c r="P365" s="21">
        <f t="shared" si="69"/>
      </c>
      <c r="Q365" s="3">
        <f t="shared" si="70"/>
      </c>
      <c r="R365" s="5">
        <f t="shared" si="71"/>
      </c>
    </row>
    <row r="366" spans="2:18" ht="12.75">
      <c r="B366" s="22"/>
      <c r="C366" s="27"/>
      <c r="E366" s="18">
        <f t="shared" si="62"/>
      </c>
      <c r="F366" s="3">
        <f t="shared" si="63"/>
      </c>
      <c r="G366" s="3">
        <f>IF(B366="","",SUM(F$4:F366))</f>
      </c>
      <c r="H366" s="19">
        <f t="shared" si="72"/>
      </c>
      <c r="I366" s="3">
        <f>IF(B366="","",SUM((INDEX(F$1:F$500,H366,1)):F366))</f>
      </c>
      <c r="J366" s="20">
        <f t="shared" si="61"/>
      </c>
      <c r="K366" s="19">
        <f t="shared" si="64"/>
      </c>
      <c r="L366" s="21">
        <f t="shared" si="65"/>
      </c>
      <c r="M366" s="3">
        <f t="shared" si="66"/>
      </c>
      <c r="N366" s="5">
        <f t="shared" si="67"/>
      </c>
      <c r="O366" s="1">
        <f t="shared" si="68"/>
      </c>
      <c r="P366" s="21">
        <f t="shared" si="69"/>
      </c>
      <c r="Q366" s="3">
        <f t="shared" si="70"/>
      </c>
      <c r="R366" s="5">
        <f t="shared" si="71"/>
      </c>
    </row>
    <row r="367" spans="2:18" ht="12.75">
      <c r="B367" s="22"/>
      <c r="C367" s="27"/>
      <c r="E367" s="18">
        <f t="shared" si="62"/>
      </c>
      <c r="F367" s="3">
        <f t="shared" si="63"/>
      </c>
      <c r="G367" s="3">
        <f>IF(B367="","",SUM(F$4:F367))</f>
      </c>
      <c r="H367" s="19">
        <f t="shared" si="72"/>
      </c>
      <c r="I367" s="3">
        <f>IF(B367="","",SUM((INDEX(F$1:F$500,H367,1)):F367))</f>
      </c>
      <c r="J367" s="20">
        <f t="shared" si="61"/>
      </c>
      <c r="K367" s="19">
        <f t="shared" si="64"/>
      </c>
      <c r="L367" s="21">
        <f t="shared" si="65"/>
      </c>
      <c r="M367" s="3">
        <f t="shared" si="66"/>
      </c>
      <c r="N367" s="5">
        <f t="shared" si="67"/>
      </c>
      <c r="O367" s="1">
        <f t="shared" si="68"/>
      </c>
      <c r="P367" s="21">
        <f t="shared" si="69"/>
      </c>
      <c r="Q367" s="3">
        <f t="shared" si="70"/>
      </c>
      <c r="R367" s="5">
        <f t="shared" si="71"/>
      </c>
    </row>
    <row r="368" spans="2:18" ht="12.75">
      <c r="B368" s="22"/>
      <c r="C368" s="27"/>
      <c r="E368" s="18">
        <f t="shared" si="62"/>
      </c>
      <c r="F368" s="3">
        <f t="shared" si="63"/>
      </c>
      <c r="G368" s="3">
        <f>IF(B368="","",SUM(F$4:F368))</f>
      </c>
      <c r="H368" s="19">
        <f t="shared" si="72"/>
      </c>
      <c r="I368" s="3">
        <f>IF(B368="","",SUM((INDEX(F$1:F$500,H368,1)):F368))</f>
      </c>
      <c r="J368" s="20">
        <f t="shared" si="61"/>
      </c>
      <c r="K368" s="19">
        <f t="shared" si="64"/>
      </c>
      <c r="L368" s="21">
        <f t="shared" si="65"/>
      </c>
      <c r="M368" s="3">
        <f t="shared" si="66"/>
      </c>
      <c r="N368" s="5">
        <f t="shared" si="67"/>
      </c>
      <c r="O368" s="1">
        <f t="shared" si="68"/>
      </c>
      <c r="P368" s="21">
        <f t="shared" si="69"/>
      </c>
      <c r="Q368" s="3">
        <f t="shared" si="70"/>
      </c>
      <c r="R368" s="5">
        <f t="shared" si="71"/>
      </c>
    </row>
    <row r="369" spans="2:18" ht="12.75">
      <c r="B369" s="22"/>
      <c r="C369" s="27"/>
      <c r="E369" s="18">
        <f t="shared" si="62"/>
      </c>
      <c r="F369" s="3">
        <f t="shared" si="63"/>
      </c>
      <c r="G369" s="3">
        <f>IF(B369="","",SUM(F$4:F369))</f>
      </c>
      <c r="H369" s="19">
        <f t="shared" si="72"/>
      </c>
      <c r="I369" s="3">
        <f>IF(B369="","",SUM((INDEX(F$1:F$500,H369,1)):F369))</f>
      </c>
      <c r="J369" s="20">
        <f t="shared" si="61"/>
      </c>
      <c r="K369" s="19">
        <f t="shared" si="64"/>
      </c>
      <c r="L369" s="21">
        <f t="shared" si="65"/>
      </c>
      <c r="M369" s="3">
        <f t="shared" si="66"/>
      </c>
      <c r="N369" s="5">
        <f t="shared" si="67"/>
      </c>
      <c r="O369" s="1">
        <f t="shared" si="68"/>
      </c>
      <c r="P369" s="21">
        <f t="shared" si="69"/>
      </c>
      <c r="Q369" s="3">
        <f t="shared" si="70"/>
      </c>
      <c r="R369" s="5">
        <f t="shared" si="71"/>
      </c>
    </row>
    <row r="370" spans="2:18" ht="12.75">
      <c r="B370" s="22"/>
      <c r="C370" s="27"/>
      <c r="E370" s="18">
        <f t="shared" si="62"/>
      </c>
      <c r="F370" s="3">
        <f t="shared" si="63"/>
      </c>
      <c r="G370" s="3">
        <f>IF(B370="","",SUM(F$4:F370))</f>
      </c>
      <c r="H370" s="19">
        <f t="shared" si="72"/>
      </c>
      <c r="I370" s="3">
        <f>IF(B370="","",SUM((INDEX(F$1:F$500,H370,1)):F370))</f>
      </c>
      <c r="J370" s="20">
        <f t="shared" si="61"/>
      </c>
      <c r="K370" s="19">
        <f t="shared" si="64"/>
      </c>
      <c r="L370" s="21">
        <f t="shared" si="65"/>
      </c>
      <c r="M370" s="3">
        <f t="shared" si="66"/>
      </c>
      <c r="N370" s="5">
        <f t="shared" si="67"/>
      </c>
      <c r="O370" s="1">
        <f t="shared" si="68"/>
      </c>
      <c r="P370" s="21">
        <f t="shared" si="69"/>
      </c>
      <c r="Q370" s="3">
        <f t="shared" si="70"/>
      </c>
      <c r="R370" s="5">
        <f t="shared" si="71"/>
      </c>
    </row>
    <row r="371" spans="2:18" ht="12.75">
      <c r="B371" s="22"/>
      <c r="C371" s="27"/>
      <c r="E371" s="18">
        <f t="shared" si="62"/>
      </c>
      <c r="F371" s="3">
        <f t="shared" si="63"/>
      </c>
      <c r="G371" s="3">
        <f>IF(B371="","",SUM(F$4:F371))</f>
      </c>
      <c r="H371" s="19">
        <f t="shared" si="72"/>
      </c>
      <c r="I371" s="3">
        <f>IF(B371="","",SUM((INDEX(F$1:F$500,H371,1)):F371))</f>
      </c>
      <c r="J371" s="20">
        <f t="shared" si="61"/>
      </c>
      <c r="K371" s="19">
        <f t="shared" si="64"/>
      </c>
      <c r="L371" s="21">
        <f t="shared" si="65"/>
      </c>
      <c r="M371" s="3">
        <f t="shared" si="66"/>
      </c>
      <c r="N371" s="5">
        <f t="shared" si="67"/>
      </c>
      <c r="O371" s="1">
        <f t="shared" si="68"/>
      </c>
      <c r="P371" s="21">
        <f t="shared" si="69"/>
      </c>
      <c r="Q371" s="3">
        <f t="shared" si="70"/>
      </c>
      <c r="R371" s="5">
        <f t="shared" si="71"/>
      </c>
    </row>
    <row r="372" spans="2:18" ht="12.75">
      <c r="B372" s="22"/>
      <c r="C372" s="27"/>
      <c r="E372" s="18">
        <f t="shared" si="62"/>
      </c>
      <c r="F372" s="3">
        <f t="shared" si="63"/>
      </c>
      <c r="G372" s="3">
        <f>IF(B372="","",SUM(F$4:F372))</f>
      </c>
      <c r="H372" s="19">
        <f t="shared" si="72"/>
      </c>
      <c r="I372" s="3">
        <f>IF(B372="","",SUM((INDEX(F$1:F$500,H372,1)):F372))</f>
      </c>
      <c r="J372" s="20">
        <f t="shared" si="61"/>
      </c>
      <c r="K372" s="19">
        <f t="shared" si="64"/>
      </c>
      <c r="L372" s="21">
        <f t="shared" si="65"/>
      </c>
      <c r="M372" s="3">
        <f t="shared" si="66"/>
      </c>
      <c r="N372" s="5">
        <f t="shared" si="67"/>
      </c>
      <c r="O372" s="1">
        <f t="shared" si="68"/>
      </c>
      <c r="P372" s="21">
        <f t="shared" si="69"/>
      </c>
      <c r="Q372" s="3">
        <f t="shared" si="70"/>
      </c>
      <c r="R372" s="5">
        <f t="shared" si="71"/>
      </c>
    </row>
    <row r="373" spans="2:18" ht="12.75">
      <c r="B373" s="22"/>
      <c r="C373" s="27"/>
      <c r="E373" s="18">
        <f t="shared" si="62"/>
      </c>
      <c r="F373" s="3">
        <f t="shared" si="63"/>
      </c>
      <c r="G373" s="3">
        <f>IF(B373="","",SUM(F$4:F373))</f>
      </c>
      <c r="H373" s="19">
        <f t="shared" si="72"/>
      </c>
      <c r="I373" s="3">
        <f>IF(B373="","",SUM((INDEX(F$1:F$500,H373,1)):F373))</f>
      </c>
      <c r="J373" s="20">
        <f t="shared" si="61"/>
      </c>
      <c r="K373" s="19">
        <f t="shared" si="64"/>
      </c>
      <c r="L373" s="21">
        <f t="shared" si="65"/>
      </c>
      <c r="M373" s="3">
        <f t="shared" si="66"/>
      </c>
      <c r="N373" s="5">
        <f t="shared" si="67"/>
      </c>
      <c r="O373" s="1">
        <f t="shared" si="68"/>
      </c>
      <c r="P373" s="21">
        <f t="shared" si="69"/>
      </c>
      <c r="Q373" s="3">
        <f t="shared" si="70"/>
      </c>
      <c r="R373" s="5">
        <f t="shared" si="71"/>
      </c>
    </row>
    <row r="374" spans="2:18" ht="12.75">
      <c r="B374" s="22"/>
      <c r="C374" s="27"/>
      <c r="E374" s="18">
        <f t="shared" si="62"/>
      </c>
      <c r="F374" s="3">
        <f t="shared" si="63"/>
      </c>
      <c r="G374" s="3">
        <f>IF(B374="","",SUM(F$4:F374))</f>
      </c>
      <c r="H374" s="19">
        <f t="shared" si="72"/>
      </c>
      <c r="I374" s="3">
        <f>IF(B374="","",SUM((INDEX(F$1:F$500,H374,1)):F374))</f>
      </c>
      <c r="J374" s="20">
        <f t="shared" si="61"/>
      </c>
      <c r="K374" s="19">
        <f t="shared" si="64"/>
      </c>
      <c r="L374" s="21">
        <f t="shared" si="65"/>
      </c>
      <c r="M374" s="3">
        <f t="shared" si="66"/>
      </c>
      <c r="N374" s="5">
        <f t="shared" si="67"/>
      </c>
      <c r="O374" s="1">
        <f t="shared" si="68"/>
      </c>
      <c r="P374" s="21">
        <f t="shared" si="69"/>
      </c>
      <c r="Q374" s="3">
        <f t="shared" si="70"/>
      </c>
      <c r="R374" s="5">
        <f t="shared" si="71"/>
      </c>
    </row>
    <row r="375" spans="2:18" ht="12.75">
      <c r="B375" s="22"/>
      <c r="C375" s="27"/>
      <c r="E375" s="18">
        <f t="shared" si="62"/>
      </c>
      <c r="F375" s="3">
        <f t="shared" si="63"/>
      </c>
      <c r="G375" s="3">
        <f>IF(B375="","",SUM(F$4:F375))</f>
      </c>
      <c r="H375" s="19">
        <f t="shared" si="72"/>
      </c>
      <c r="I375" s="3">
        <f>IF(B375="","",SUM((INDEX(F$1:F$500,H375,1)):F375))</f>
      </c>
      <c r="J375" s="20">
        <f t="shared" si="61"/>
      </c>
      <c r="K375" s="19">
        <f t="shared" si="64"/>
      </c>
      <c r="L375" s="21">
        <f t="shared" si="65"/>
      </c>
      <c r="M375" s="3">
        <f t="shared" si="66"/>
      </c>
      <c r="N375" s="5">
        <f t="shared" si="67"/>
      </c>
      <c r="O375" s="1">
        <f t="shared" si="68"/>
      </c>
      <c r="P375" s="21">
        <f t="shared" si="69"/>
      </c>
      <c r="Q375" s="3">
        <f t="shared" si="70"/>
      </c>
      <c r="R375" s="5">
        <f t="shared" si="71"/>
      </c>
    </row>
    <row r="376" spans="2:18" ht="12.75">
      <c r="B376" s="22"/>
      <c r="C376" s="27"/>
      <c r="E376" s="18">
        <f t="shared" si="62"/>
      </c>
      <c r="F376" s="3">
        <f t="shared" si="63"/>
      </c>
      <c r="G376" s="3">
        <f>IF(B376="","",SUM(F$4:F376))</f>
      </c>
      <c r="H376" s="19">
        <f t="shared" si="72"/>
      </c>
      <c r="I376" s="3">
        <f>IF(B376="","",SUM((INDEX(F$1:F$500,H376,1)):F376))</f>
      </c>
      <c r="J376" s="20">
        <f t="shared" si="61"/>
      </c>
      <c r="K376" s="19">
        <f t="shared" si="64"/>
      </c>
      <c r="L376" s="21">
        <f t="shared" si="65"/>
      </c>
      <c r="M376" s="3">
        <f t="shared" si="66"/>
      </c>
      <c r="N376" s="5">
        <f t="shared" si="67"/>
      </c>
      <c r="O376" s="1">
        <f t="shared" si="68"/>
      </c>
      <c r="P376" s="21">
        <f t="shared" si="69"/>
      </c>
      <c r="Q376" s="3">
        <f t="shared" si="70"/>
      </c>
      <c r="R376" s="5">
        <f t="shared" si="71"/>
      </c>
    </row>
    <row r="377" spans="2:18" ht="12.75">
      <c r="B377" s="22"/>
      <c r="C377" s="27"/>
      <c r="E377" s="18">
        <f t="shared" si="62"/>
      </c>
      <c r="F377" s="3">
        <f t="shared" si="63"/>
      </c>
      <c r="G377" s="3">
        <f>IF(B377="","",SUM(F$4:F377))</f>
      </c>
      <c r="H377" s="19">
        <f t="shared" si="72"/>
      </c>
      <c r="I377" s="3">
        <f>IF(B377="","",SUM((INDEX(F$1:F$500,H377,1)):F377))</f>
      </c>
      <c r="J377" s="20">
        <f t="shared" si="61"/>
      </c>
      <c r="K377" s="19">
        <f t="shared" si="64"/>
      </c>
      <c r="L377" s="21">
        <f t="shared" si="65"/>
      </c>
      <c r="M377" s="3">
        <f t="shared" si="66"/>
      </c>
      <c r="N377" s="5">
        <f t="shared" si="67"/>
      </c>
      <c r="O377" s="1">
        <f t="shared" si="68"/>
      </c>
      <c r="P377" s="21">
        <f t="shared" si="69"/>
      </c>
      <c r="Q377" s="3">
        <f t="shared" si="70"/>
      </c>
      <c r="R377" s="5">
        <f t="shared" si="71"/>
      </c>
    </row>
    <row r="378" spans="2:18" ht="12.75">
      <c r="B378" s="22"/>
      <c r="C378" s="27"/>
      <c r="E378" s="18">
        <f t="shared" si="62"/>
      </c>
      <c r="F378" s="3">
        <f t="shared" si="63"/>
      </c>
      <c r="G378" s="3">
        <f>IF(B378="","",SUM(F$4:F378))</f>
      </c>
      <c r="H378" s="19">
        <f t="shared" si="72"/>
      </c>
      <c r="I378" s="3">
        <f>IF(B378="","",SUM((INDEX(F$1:F$500,H378,1)):F378))</f>
      </c>
      <c r="J378" s="20">
        <f t="shared" si="61"/>
      </c>
      <c r="K378" s="19">
        <f t="shared" si="64"/>
      </c>
      <c r="L378" s="21">
        <f t="shared" si="65"/>
      </c>
      <c r="M378" s="3">
        <f t="shared" si="66"/>
      </c>
      <c r="N378" s="5">
        <f t="shared" si="67"/>
      </c>
      <c r="O378" s="1">
        <f t="shared" si="68"/>
      </c>
      <c r="P378" s="21">
        <f t="shared" si="69"/>
      </c>
      <c r="Q378" s="3">
        <f t="shared" si="70"/>
      </c>
      <c r="R378" s="5">
        <f t="shared" si="71"/>
      </c>
    </row>
    <row r="379" spans="2:18" ht="12.75">
      <c r="B379" s="22"/>
      <c r="C379" s="27"/>
      <c r="E379" s="18">
        <f t="shared" si="62"/>
      </c>
      <c r="F379" s="3">
        <f t="shared" si="63"/>
      </c>
      <c r="G379" s="3">
        <f>IF(B379="","",SUM(F$4:F379))</f>
      </c>
      <c r="H379" s="19">
        <f t="shared" si="72"/>
      </c>
      <c r="I379" s="3">
        <f>IF(B379="","",SUM((INDEX(F$1:F$500,H379,1)):F379))</f>
      </c>
      <c r="J379" s="20">
        <f t="shared" si="61"/>
      </c>
      <c r="K379" s="19">
        <f t="shared" si="64"/>
      </c>
      <c r="L379" s="21">
        <f t="shared" si="65"/>
      </c>
      <c r="M379" s="3">
        <f t="shared" si="66"/>
      </c>
      <c r="N379" s="5">
        <f t="shared" si="67"/>
      </c>
      <c r="O379" s="1">
        <f t="shared" si="68"/>
      </c>
      <c r="P379" s="21">
        <f t="shared" si="69"/>
      </c>
      <c r="Q379" s="3">
        <f t="shared" si="70"/>
      </c>
      <c r="R379" s="5">
        <f t="shared" si="71"/>
      </c>
    </row>
    <row r="380" spans="2:18" ht="12.75">
      <c r="B380" s="22"/>
      <c r="C380" s="27"/>
      <c r="E380" s="18">
        <f t="shared" si="62"/>
      </c>
      <c r="F380" s="3">
        <f t="shared" si="63"/>
      </c>
      <c r="G380" s="3">
        <f>IF(B380="","",SUM(F$4:F380))</f>
      </c>
      <c r="H380" s="19">
        <f t="shared" si="72"/>
      </c>
      <c r="I380" s="3">
        <f>IF(B380="","",SUM((INDEX(F$1:F$500,H380,1)):F380))</f>
      </c>
      <c r="J380" s="20">
        <f t="shared" si="61"/>
      </c>
      <c r="K380" s="19">
        <f t="shared" si="64"/>
      </c>
      <c r="L380" s="21">
        <f t="shared" si="65"/>
      </c>
      <c r="M380" s="3">
        <f t="shared" si="66"/>
      </c>
      <c r="N380" s="5">
        <f t="shared" si="67"/>
      </c>
      <c r="O380" s="1">
        <f t="shared" si="68"/>
      </c>
      <c r="P380" s="21">
        <f t="shared" si="69"/>
      </c>
      <c r="Q380" s="3">
        <f t="shared" si="70"/>
      </c>
      <c r="R380" s="5">
        <f t="shared" si="71"/>
      </c>
    </row>
    <row r="381" spans="2:18" ht="12.75">
      <c r="B381" s="22"/>
      <c r="C381" s="27"/>
      <c r="E381" s="18">
        <f t="shared" si="62"/>
      </c>
      <c r="F381" s="3">
        <f t="shared" si="63"/>
      </c>
      <c r="G381" s="3">
        <f>IF(B381="","",SUM(F$4:F381))</f>
      </c>
      <c r="H381" s="19">
        <f t="shared" si="72"/>
      </c>
      <c r="I381" s="3">
        <f>IF(B381="","",SUM((INDEX(F$1:F$500,H381,1)):F381))</f>
      </c>
      <c r="J381" s="20">
        <f t="shared" si="61"/>
      </c>
      <c r="K381" s="19">
        <f t="shared" si="64"/>
      </c>
      <c r="L381" s="21">
        <f t="shared" si="65"/>
      </c>
      <c r="M381" s="3">
        <f t="shared" si="66"/>
      </c>
      <c r="N381" s="5">
        <f t="shared" si="67"/>
      </c>
      <c r="O381" s="1">
        <f t="shared" si="68"/>
      </c>
      <c r="P381" s="21">
        <f t="shared" si="69"/>
      </c>
      <c r="Q381" s="3">
        <f t="shared" si="70"/>
      </c>
      <c r="R381" s="5">
        <f t="shared" si="71"/>
      </c>
    </row>
    <row r="382" spans="2:18" ht="12.75">
      <c r="B382" s="22"/>
      <c r="C382" s="27"/>
      <c r="E382" s="18">
        <f t="shared" si="62"/>
      </c>
      <c r="F382" s="3">
        <f t="shared" si="63"/>
      </c>
      <c r="G382" s="3">
        <f>IF(B382="","",SUM(F$4:F382))</f>
      </c>
      <c r="H382" s="19">
        <f t="shared" si="72"/>
      </c>
      <c r="I382" s="3">
        <f>IF(B382="","",SUM((INDEX(F$1:F$500,H382,1)):F382))</f>
      </c>
      <c r="J382" s="20">
        <f t="shared" si="61"/>
      </c>
      <c r="K382" s="19">
        <f t="shared" si="64"/>
      </c>
      <c r="L382" s="21">
        <f t="shared" si="65"/>
      </c>
      <c r="M382" s="3">
        <f t="shared" si="66"/>
      </c>
      <c r="N382" s="5">
        <f t="shared" si="67"/>
      </c>
      <c r="O382" s="1">
        <f t="shared" si="68"/>
      </c>
      <c r="P382" s="21">
        <f t="shared" si="69"/>
      </c>
      <c r="Q382" s="3">
        <f t="shared" si="70"/>
      </c>
      <c r="R382" s="5">
        <f t="shared" si="71"/>
      </c>
    </row>
    <row r="383" spans="2:18" ht="12.75">
      <c r="B383" s="22"/>
      <c r="C383" s="27"/>
      <c r="E383" s="18">
        <f t="shared" si="62"/>
      </c>
      <c r="F383" s="3">
        <f t="shared" si="63"/>
      </c>
      <c r="G383" s="3">
        <f>IF(B383="","",SUM(F$4:F383))</f>
      </c>
      <c r="H383" s="19">
        <f t="shared" si="72"/>
      </c>
      <c r="I383" s="3">
        <f>IF(B383="","",SUM((INDEX(F$1:F$500,H383,1)):F383))</f>
      </c>
      <c r="J383" s="20">
        <f t="shared" si="61"/>
      </c>
      <c r="K383" s="19">
        <f t="shared" si="64"/>
      </c>
      <c r="L383" s="21">
        <f t="shared" si="65"/>
      </c>
      <c r="M383" s="3">
        <f t="shared" si="66"/>
      </c>
      <c r="N383" s="5">
        <f t="shared" si="67"/>
      </c>
      <c r="O383" s="1">
        <f t="shared" si="68"/>
      </c>
      <c r="P383" s="21">
        <f t="shared" si="69"/>
      </c>
      <c r="Q383" s="3">
        <f t="shared" si="70"/>
      </c>
      <c r="R383" s="5">
        <f t="shared" si="71"/>
      </c>
    </row>
    <row r="384" spans="2:18" ht="12.75">
      <c r="B384" s="22"/>
      <c r="C384" s="27"/>
      <c r="E384" s="18">
        <f t="shared" si="62"/>
      </c>
      <c r="F384" s="3">
        <f t="shared" si="63"/>
      </c>
      <c r="G384" s="3">
        <f>IF(B384="","",SUM(F$4:F384))</f>
      </c>
      <c r="H384" s="19">
        <f t="shared" si="72"/>
      </c>
      <c r="I384" s="3">
        <f>IF(B384="","",SUM((INDEX(F$1:F$500,H384,1)):F384))</f>
      </c>
      <c r="J384" s="20">
        <f t="shared" si="61"/>
      </c>
      <c r="K384" s="19">
        <f t="shared" si="64"/>
      </c>
      <c r="L384" s="21">
        <f t="shared" si="65"/>
      </c>
      <c r="M384" s="3">
        <f t="shared" si="66"/>
      </c>
      <c r="N384" s="5">
        <f t="shared" si="67"/>
      </c>
      <c r="O384" s="1">
        <f t="shared" si="68"/>
      </c>
      <c r="P384" s="21">
        <f t="shared" si="69"/>
      </c>
      <c r="Q384" s="3">
        <f t="shared" si="70"/>
      </c>
      <c r="R384" s="5">
        <f t="shared" si="71"/>
      </c>
    </row>
    <row r="385" spans="2:18" ht="12.75">
      <c r="B385" s="22"/>
      <c r="C385" s="27"/>
      <c r="E385" s="18">
        <f t="shared" si="62"/>
      </c>
      <c r="F385" s="3">
        <f t="shared" si="63"/>
      </c>
      <c r="G385" s="3">
        <f>IF(B385="","",SUM(F$4:F385))</f>
      </c>
      <c r="H385" s="19">
        <f t="shared" si="72"/>
      </c>
      <c r="I385" s="3">
        <f>IF(B385="","",SUM((INDEX(F$1:F$500,H385,1)):F385))</f>
      </c>
      <c r="J385" s="20">
        <f t="shared" si="61"/>
      </c>
      <c r="K385" s="19">
        <f t="shared" si="64"/>
      </c>
      <c r="L385" s="21">
        <f t="shared" si="65"/>
      </c>
      <c r="M385" s="3">
        <f t="shared" si="66"/>
      </c>
      <c r="N385" s="5">
        <f t="shared" si="67"/>
      </c>
      <c r="O385" s="1">
        <f t="shared" si="68"/>
      </c>
      <c r="P385" s="21">
        <f t="shared" si="69"/>
      </c>
      <c r="Q385" s="3">
        <f t="shared" si="70"/>
      </c>
      <c r="R385" s="5">
        <f t="shared" si="71"/>
      </c>
    </row>
    <row r="386" spans="2:18" ht="12.75">
      <c r="B386" s="22"/>
      <c r="C386" s="27"/>
      <c r="E386" s="18">
        <f t="shared" si="62"/>
      </c>
      <c r="F386" s="3">
        <f t="shared" si="63"/>
      </c>
      <c r="G386" s="3">
        <f>IF(B386="","",SUM(F$4:F386))</f>
      </c>
      <c r="H386" s="19">
        <f t="shared" si="72"/>
      </c>
      <c r="I386" s="3">
        <f>IF(B386="","",SUM((INDEX(F$1:F$500,H386,1)):F386))</f>
      </c>
      <c r="J386" s="20">
        <f t="shared" si="61"/>
      </c>
      <c r="K386" s="19">
        <f t="shared" si="64"/>
      </c>
      <c r="L386" s="21">
        <f t="shared" si="65"/>
      </c>
      <c r="M386" s="3">
        <f t="shared" si="66"/>
      </c>
      <c r="N386" s="5">
        <f t="shared" si="67"/>
      </c>
      <c r="O386" s="1">
        <f t="shared" si="68"/>
      </c>
      <c r="P386" s="21">
        <f t="shared" si="69"/>
      </c>
      <c r="Q386" s="3">
        <f t="shared" si="70"/>
      </c>
      <c r="R386" s="5">
        <f t="shared" si="71"/>
      </c>
    </row>
    <row r="387" spans="2:18" ht="12.75">
      <c r="B387" s="22"/>
      <c r="C387" s="27"/>
      <c r="E387" s="18">
        <f t="shared" si="62"/>
      </c>
      <c r="F387" s="3">
        <f t="shared" si="63"/>
      </c>
      <c r="G387" s="3">
        <f>IF(B387="","",SUM(F$4:F387))</f>
      </c>
      <c r="H387" s="19">
        <f t="shared" si="72"/>
      </c>
      <c r="I387" s="3">
        <f>IF(B387="","",SUM((INDEX(F$1:F$500,H387,1)):F387))</f>
      </c>
      <c r="J387" s="20">
        <f t="shared" si="61"/>
      </c>
      <c r="K387" s="19">
        <f t="shared" si="64"/>
      </c>
      <c r="L387" s="21">
        <f t="shared" si="65"/>
      </c>
      <c r="M387" s="3">
        <f t="shared" si="66"/>
      </c>
      <c r="N387" s="5">
        <f t="shared" si="67"/>
      </c>
      <c r="O387" s="1">
        <f t="shared" si="68"/>
      </c>
      <c r="P387" s="21">
        <f t="shared" si="69"/>
      </c>
      <c r="Q387" s="3">
        <f t="shared" si="70"/>
      </c>
      <c r="R387" s="5">
        <f t="shared" si="71"/>
      </c>
    </row>
    <row r="388" spans="2:18" ht="12.75">
      <c r="B388" s="22"/>
      <c r="C388" s="27"/>
      <c r="E388" s="18">
        <f t="shared" si="62"/>
      </c>
      <c r="F388" s="3">
        <f t="shared" si="63"/>
      </c>
      <c r="G388" s="3">
        <f>IF(B388="","",SUM(F$4:F388))</f>
      </c>
      <c r="H388" s="19">
        <f t="shared" si="72"/>
      </c>
      <c r="I388" s="3">
        <f>IF(B388="","",SUM((INDEX(F$1:F$500,H388,1)):F388))</f>
      </c>
      <c r="J388" s="20">
        <f aca="true" t="shared" si="73" ref="J388:J451">IF(B388="","",IF(OR(H389&gt;H388,E389=""),1,0))</f>
      </c>
      <c r="K388" s="19">
        <f t="shared" si="64"/>
      </c>
      <c r="L388" s="21">
        <f t="shared" si="65"/>
      </c>
      <c r="M388" s="3">
        <f t="shared" si="66"/>
      </c>
      <c r="N388" s="5">
        <f t="shared" si="67"/>
      </c>
      <c r="O388" s="1">
        <f t="shared" si="68"/>
      </c>
      <c r="P388" s="21">
        <f t="shared" si="69"/>
      </c>
      <c r="Q388" s="3">
        <f t="shared" si="70"/>
      </c>
      <c r="R388" s="5">
        <f t="shared" si="71"/>
      </c>
    </row>
    <row r="389" spans="2:18" ht="12.75">
      <c r="B389" s="22"/>
      <c r="C389" s="27"/>
      <c r="E389" s="18">
        <f aca="true" t="shared" si="74" ref="E389:E452">IF(B389="","",B389)</f>
      </c>
      <c r="F389" s="3">
        <f aca="true" t="shared" si="75" ref="F389:F452">IF(B389="","",C389)</f>
      </c>
      <c r="G389" s="3">
        <f>IF(B389="","",SUM(F$4:F389))</f>
      </c>
      <c r="H389" s="19">
        <f t="shared" si="72"/>
      </c>
      <c r="I389" s="3">
        <f>IF(B389="","",SUM((INDEX(F$1:F$500,H389,1)):F389))</f>
      </c>
      <c r="J389" s="20">
        <f t="shared" si="73"/>
      </c>
      <c r="K389" s="19">
        <f aca="true" t="shared" si="76" ref="K389:K452">IF(L389="","",ROW(H389))</f>
      </c>
      <c r="L389" s="21">
        <f aca="true" t="shared" si="77" ref="L389:L452">IF(M389="","",B389)</f>
      </c>
      <c r="M389" s="3">
        <f aca="true" t="shared" si="78" ref="M389:M452">IF(J389=1,I389,"")</f>
      </c>
      <c r="N389" s="5">
        <f aca="true" t="shared" si="79" ref="N389:N452">IF(J389=1,G389,"")</f>
      </c>
      <c r="O389" s="1">
        <f aca="true" t="shared" si="80" ref="O389:O452">IF(ROW(K386)&gt;$O$3,"",SMALL(K$1:K$65536,ROW(K386)))</f>
      </c>
      <c r="P389" s="21">
        <f aca="true" t="shared" si="81" ref="P389:P452">IF(O389="","",VLOOKUP(O389,K$1:N$65536,2))</f>
      </c>
      <c r="Q389" s="3">
        <f aca="true" t="shared" si="82" ref="Q389:Q452">IF(O389="","",VLOOKUP(O389,K$1:N$65536,3))</f>
      </c>
      <c r="R389" s="5">
        <f aca="true" t="shared" si="83" ref="R389:R452">IF(O389="","",VLOOKUP(O389,K$1:N$65536,4))</f>
      </c>
    </row>
    <row r="390" spans="2:18" ht="12.75">
      <c r="B390" s="22"/>
      <c r="C390" s="27"/>
      <c r="E390" s="18">
        <f t="shared" si="74"/>
      </c>
      <c r="F390" s="3">
        <f t="shared" si="75"/>
      </c>
      <c r="G390" s="3">
        <f>IF(B390="","",SUM(F$4:F390))</f>
      </c>
      <c r="H390" s="19">
        <f t="shared" si="72"/>
      </c>
      <c r="I390" s="3">
        <f>IF(B390="","",SUM((INDEX(F$1:F$500,H390,1)):F390))</f>
      </c>
      <c r="J390" s="20">
        <f t="shared" si="73"/>
      </c>
      <c r="K390" s="19">
        <f t="shared" si="76"/>
      </c>
      <c r="L390" s="21">
        <f t="shared" si="77"/>
      </c>
      <c r="M390" s="3">
        <f t="shared" si="78"/>
      </c>
      <c r="N390" s="5">
        <f t="shared" si="79"/>
      </c>
      <c r="O390" s="1">
        <f t="shared" si="80"/>
      </c>
      <c r="P390" s="21">
        <f t="shared" si="81"/>
      </c>
      <c r="Q390" s="3">
        <f t="shared" si="82"/>
      </c>
      <c r="R390" s="5">
        <f t="shared" si="83"/>
      </c>
    </row>
    <row r="391" spans="2:18" ht="12.75">
      <c r="B391" s="22"/>
      <c r="C391" s="27"/>
      <c r="E391" s="18">
        <f t="shared" si="74"/>
      </c>
      <c r="F391" s="3">
        <f t="shared" si="75"/>
      </c>
      <c r="G391" s="3">
        <f>IF(B391="","",SUM(F$4:F391))</f>
      </c>
      <c r="H391" s="19">
        <f t="shared" si="72"/>
      </c>
      <c r="I391" s="3">
        <f>IF(B391="","",SUM((INDEX(F$1:F$500,H391,1)):F391))</f>
      </c>
      <c r="J391" s="20">
        <f t="shared" si="73"/>
      </c>
      <c r="K391" s="19">
        <f t="shared" si="76"/>
      </c>
      <c r="L391" s="21">
        <f t="shared" si="77"/>
      </c>
      <c r="M391" s="3">
        <f t="shared" si="78"/>
      </c>
      <c r="N391" s="5">
        <f t="shared" si="79"/>
      </c>
      <c r="O391" s="1">
        <f t="shared" si="80"/>
      </c>
      <c r="P391" s="21">
        <f t="shared" si="81"/>
      </c>
      <c r="Q391" s="3">
        <f t="shared" si="82"/>
      </c>
      <c r="R391" s="5">
        <f t="shared" si="83"/>
      </c>
    </row>
    <row r="392" spans="2:18" ht="12.75">
      <c r="B392" s="22"/>
      <c r="C392" s="27"/>
      <c r="E392" s="18">
        <f t="shared" si="74"/>
      </c>
      <c r="F392" s="3">
        <f t="shared" si="75"/>
      </c>
      <c r="G392" s="3">
        <f>IF(B392="","",SUM(F$4:F392))</f>
      </c>
      <c r="H392" s="19">
        <f t="shared" si="72"/>
      </c>
      <c r="I392" s="3">
        <f>IF(B392="","",SUM((INDEX(F$1:F$500,H392,1)):F392))</f>
      </c>
      <c r="J392" s="20">
        <f t="shared" si="73"/>
      </c>
      <c r="K392" s="19">
        <f t="shared" si="76"/>
      </c>
      <c r="L392" s="21">
        <f t="shared" si="77"/>
      </c>
      <c r="M392" s="3">
        <f t="shared" si="78"/>
      </c>
      <c r="N392" s="5">
        <f t="shared" si="79"/>
      </c>
      <c r="O392" s="1">
        <f t="shared" si="80"/>
      </c>
      <c r="P392" s="21">
        <f t="shared" si="81"/>
      </c>
      <c r="Q392" s="3">
        <f t="shared" si="82"/>
      </c>
      <c r="R392" s="5">
        <f t="shared" si="83"/>
      </c>
    </row>
    <row r="393" spans="2:18" ht="12.75">
      <c r="B393" s="22"/>
      <c r="C393" s="27"/>
      <c r="E393" s="18">
        <f t="shared" si="74"/>
      </c>
      <c r="F393" s="3">
        <f t="shared" si="75"/>
      </c>
      <c r="G393" s="3">
        <f>IF(B393="","",SUM(F$4:F393))</f>
      </c>
      <c r="H393" s="19">
        <f t="shared" si="72"/>
      </c>
      <c r="I393" s="3">
        <f>IF(B393="","",SUM((INDEX(F$1:F$500,H393,1)):F393))</f>
      </c>
      <c r="J393" s="20">
        <f t="shared" si="73"/>
      </c>
      <c r="K393" s="19">
        <f t="shared" si="76"/>
      </c>
      <c r="L393" s="21">
        <f t="shared" si="77"/>
      </c>
      <c r="M393" s="3">
        <f t="shared" si="78"/>
      </c>
      <c r="N393" s="5">
        <f t="shared" si="79"/>
      </c>
      <c r="O393" s="1">
        <f t="shared" si="80"/>
      </c>
      <c r="P393" s="21">
        <f t="shared" si="81"/>
      </c>
      <c r="Q393" s="3">
        <f t="shared" si="82"/>
      </c>
      <c r="R393" s="5">
        <f t="shared" si="83"/>
      </c>
    </row>
    <row r="394" spans="2:18" ht="12.75">
      <c r="B394" s="22"/>
      <c r="C394" s="27"/>
      <c r="E394" s="18">
        <f t="shared" si="74"/>
      </c>
      <c r="F394" s="3">
        <f t="shared" si="75"/>
      </c>
      <c r="G394" s="3">
        <f>IF(B394="","",SUM(F$4:F394))</f>
      </c>
      <c r="H394" s="19">
        <f t="shared" si="72"/>
      </c>
      <c r="I394" s="3">
        <f>IF(B394="","",SUM((INDEX(F$1:F$500,H394,1)):F394))</f>
      </c>
      <c r="J394" s="20">
        <f t="shared" si="73"/>
      </c>
      <c r="K394" s="19">
        <f t="shared" si="76"/>
      </c>
      <c r="L394" s="21">
        <f t="shared" si="77"/>
      </c>
      <c r="M394" s="3">
        <f t="shared" si="78"/>
      </c>
      <c r="N394" s="5">
        <f t="shared" si="79"/>
      </c>
      <c r="O394" s="1">
        <f t="shared" si="80"/>
      </c>
      <c r="P394" s="21">
        <f t="shared" si="81"/>
      </c>
      <c r="Q394" s="3">
        <f t="shared" si="82"/>
      </c>
      <c r="R394" s="5">
        <f t="shared" si="83"/>
      </c>
    </row>
    <row r="395" spans="2:18" ht="12.75">
      <c r="B395" s="22"/>
      <c r="C395" s="27"/>
      <c r="E395" s="18">
        <f t="shared" si="74"/>
      </c>
      <c r="F395" s="3">
        <f t="shared" si="75"/>
      </c>
      <c r="G395" s="3">
        <f>IF(B395="","",SUM(F$4:F395))</f>
      </c>
      <c r="H395" s="19">
        <f t="shared" si="72"/>
      </c>
      <c r="I395" s="3">
        <f>IF(B395="","",SUM((INDEX(F$1:F$500,H395,1)):F395))</f>
      </c>
      <c r="J395" s="20">
        <f t="shared" si="73"/>
      </c>
      <c r="K395" s="19">
        <f t="shared" si="76"/>
      </c>
      <c r="L395" s="21">
        <f t="shared" si="77"/>
      </c>
      <c r="M395" s="3">
        <f t="shared" si="78"/>
      </c>
      <c r="N395" s="5">
        <f t="shared" si="79"/>
      </c>
      <c r="O395" s="1">
        <f t="shared" si="80"/>
      </c>
      <c r="P395" s="21">
        <f t="shared" si="81"/>
      </c>
      <c r="Q395" s="3">
        <f t="shared" si="82"/>
      </c>
      <c r="R395" s="5">
        <f t="shared" si="83"/>
      </c>
    </row>
    <row r="396" spans="2:18" ht="12.75">
      <c r="B396" s="22"/>
      <c r="C396" s="27"/>
      <c r="E396" s="18">
        <f t="shared" si="74"/>
      </c>
      <c r="F396" s="3">
        <f t="shared" si="75"/>
      </c>
      <c r="G396" s="3">
        <f>IF(B396="","",SUM(F$4:F396))</f>
      </c>
      <c r="H396" s="19">
        <f t="shared" si="72"/>
      </c>
      <c r="I396" s="3">
        <f>IF(B396="","",SUM((INDEX(F$1:F$500,H396,1)):F396))</f>
      </c>
      <c r="J396" s="20">
        <f t="shared" si="73"/>
      </c>
      <c r="K396" s="19">
        <f t="shared" si="76"/>
      </c>
      <c r="L396" s="21">
        <f t="shared" si="77"/>
      </c>
      <c r="M396" s="3">
        <f t="shared" si="78"/>
      </c>
      <c r="N396" s="5">
        <f t="shared" si="79"/>
      </c>
      <c r="O396" s="1">
        <f t="shared" si="80"/>
      </c>
      <c r="P396" s="21">
        <f t="shared" si="81"/>
      </c>
      <c r="Q396" s="3">
        <f t="shared" si="82"/>
      </c>
      <c r="R396" s="5">
        <f t="shared" si="83"/>
      </c>
    </row>
    <row r="397" spans="2:18" ht="12.75">
      <c r="B397" s="22"/>
      <c r="C397" s="27"/>
      <c r="E397" s="18">
        <f t="shared" si="74"/>
      </c>
      <c r="F397" s="3">
        <f t="shared" si="75"/>
      </c>
      <c r="G397" s="3">
        <f>IF(B397="","",SUM(F$4:F397))</f>
      </c>
      <c r="H397" s="19">
        <f t="shared" si="72"/>
      </c>
      <c r="I397" s="3">
        <f>IF(B397="","",SUM((INDEX(F$1:F$500,H397,1)):F397))</f>
      </c>
      <c r="J397" s="20">
        <f t="shared" si="73"/>
      </c>
      <c r="K397" s="19">
        <f t="shared" si="76"/>
      </c>
      <c r="L397" s="21">
        <f t="shared" si="77"/>
      </c>
      <c r="M397" s="3">
        <f t="shared" si="78"/>
      </c>
      <c r="N397" s="5">
        <f t="shared" si="79"/>
      </c>
      <c r="O397" s="1">
        <f t="shared" si="80"/>
      </c>
      <c r="P397" s="21">
        <f t="shared" si="81"/>
      </c>
      <c r="Q397" s="3">
        <f t="shared" si="82"/>
      </c>
      <c r="R397" s="5">
        <f t="shared" si="83"/>
      </c>
    </row>
    <row r="398" spans="2:18" ht="12.75">
      <c r="B398" s="22"/>
      <c r="C398" s="27"/>
      <c r="E398" s="18">
        <f t="shared" si="74"/>
      </c>
      <c r="F398" s="3">
        <f t="shared" si="75"/>
      </c>
      <c r="G398" s="3">
        <f>IF(B398="","",SUM(F$4:F398))</f>
      </c>
      <c r="H398" s="19">
        <f t="shared" si="72"/>
      </c>
      <c r="I398" s="3">
        <f>IF(B398="","",SUM((INDEX(F$1:F$500,H398,1)):F398))</f>
      </c>
      <c r="J398" s="20">
        <f t="shared" si="73"/>
      </c>
      <c r="K398" s="19">
        <f t="shared" si="76"/>
      </c>
      <c r="L398" s="21">
        <f t="shared" si="77"/>
      </c>
      <c r="M398" s="3">
        <f t="shared" si="78"/>
      </c>
      <c r="N398" s="5">
        <f t="shared" si="79"/>
      </c>
      <c r="O398" s="1">
        <f t="shared" si="80"/>
      </c>
      <c r="P398" s="21">
        <f t="shared" si="81"/>
      </c>
      <c r="Q398" s="3">
        <f t="shared" si="82"/>
      </c>
      <c r="R398" s="5">
        <f t="shared" si="83"/>
      </c>
    </row>
    <row r="399" spans="2:18" ht="12.75">
      <c r="B399" s="22"/>
      <c r="C399" s="27"/>
      <c r="E399" s="18">
        <f t="shared" si="74"/>
      </c>
      <c r="F399" s="3">
        <f t="shared" si="75"/>
      </c>
      <c r="G399" s="3">
        <f>IF(B399="","",SUM(F$4:F399))</f>
      </c>
      <c r="H399" s="19">
        <f t="shared" si="72"/>
      </c>
      <c r="I399" s="3">
        <f>IF(B399="","",SUM((INDEX(F$1:F$500,H399,1)):F399))</f>
      </c>
      <c r="J399" s="20">
        <f t="shared" si="73"/>
      </c>
      <c r="K399" s="19">
        <f t="shared" si="76"/>
      </c>
      <c r="L399" s="21">
        <f t="shared" si="77"/>
      </c>
      <c r="M399" s="3">
        <f t="shared" si="78"/>
      </c>
      <c r="N399" s="5">
        <f t="shared" si="79"/>
      </c>
      <c r="O399" s="1">
        <f t="shared" si="80"/>
      </c>
      <c r="P399" s="21">
        <f t="shared" si="81"/>
      </c>
      <c r="Q399" s="3">
        <f t="shared" si="82"/>
      </c>
      <c r="R399" s="5">
        <f t="shared" si="83"/>
      </c>
    </row>
    <row r="400" spans="2:18" ht="12.75">
      <c r="B400" s="22"/>
      <c r="C400" s="27"/>
      <c r="E400" s="18">
        <f t="shared" si="74"/>
      </c>
      <c r="F400" s="3">
        <f t="shared" si="75"/>
      </c>
      <c r="G400" s="3">
        <f>IF(B400="","",SUM(F$4:F400))</f>
      </c>
      <c r="H400" s="19">
        <f t="shared" si="72"/>
      </c>
      <c r="I400" s="3">
        <f>IF(B400="","",SUM((INDEX(F$1:F$500,H400,1)):F400))</f>
      </c>
      <c r="J400" s="20">
        <f t="shared" si="73"/>
      </c>
      <c r="K400" s="19">
        <f t="shared" si="76"/>
      </c>
      <c r="L400" s="21">
        <f t="shared" si="77"/>
      </c>
      <c r="M400" s="3">
        <f t="shared" si="78"/>
      </c>
      <c r="N400" s="5">
        <f t="shared" si="79"/>
      </c>
      <c r="O400" s="1">
        <f t="shared" si="80"/>
      </c>
      <c r="P400" s="21">
        <f t="shared" si="81"/>
      </c>
      <c r="Q400" s="3">
        <f t="shared" si="82"/>
      </c>
      <c r="R400" s="5">
        <f t="shared" si="83"/>
      </c>
    </row>
    <row r="401" spans="2:18" ht="12.75">
      <c r="B401" s="22"/>
      <c r="C401" s="27"/>
      <c r="E401" s="18">
        <f t="shared" si="74"/>
      </c>
      <c r="F401" s="3">
        <f t="shared" si="75"/>
      </c>
      <c r="G401" s="3">
        <f>IF(B401="","",SUM(F$4:F401))</f>
      </c>
      <c r="H401" s="19">
        <f t="shared" si="72"/>
      </c>
      <c r="I401" s="3">
        <f>IF(B401="","",SUM((INDEX(F$1:F$500,H401,1)):F401))</f>
      </c>
      <c r="J401" s="20">
        <f t="shared" si="73"/>
      </c>
      <c r="K401" s="19">
        <f t="shared" si="76"/>
      </c>
      <c r="L401" s="21">
        <f t="shared" si="77"/>
      </c>
      <c r="M401" s="3">
        <f t="shared" si="78"/>
      </c>
      <c r="N401" s="5">
        <f t="shared" si="79"/>
      </c>
      <c r="O401" s="1">
        <f t="shared" si="80"/>
      </c>
      <c r="P401" s="21">
        <f t="shared" si="81"/>
      </c>
      <c r="Q401" s="3">
        <f t="shared" si="82"/>
      </c>
      <c r="R401" s="5">
        <f t="shared" si="83"/>
      </c>
    </row>
    <row r="402" spans="2:18" ht="12.75">
      <c r="B402" s="22"/>
      <c r="C402" s="27"/>
      <c r="E402" s="18">
        <f t="shared" si="74"/>
      </c>
      <c r="F402" s="3">
        <f t="shared" si="75"/>
      </c>
      <c r="G402" s="3">
        <f>IF(B402="","",SUM(F$4:F402))</f>
      </c>
      <c r="H402" s="19">
        <f t="shared" si="72"/>
      </c>
      <c r="I402" s="3">
        <f>IF(B402="","",SUM((INDEX(F$1:F$500,H402,1)):F402))</f>
      </c>
      <c r="J402" s="20">
        <f t="shared" si="73"/>
      </c>
      <c r="K402" s="19">
        <f t="shared" si="76"/>
      </c>
      <c r="L402" s="21">
        <f t="shared" si="77"/>
      </c>
      <c r="M402" s="3">
        <f t="shared" si="78"/>
      </c>
      <c r="N402" s="5">
        <f t="shared" si="79"/>
      </c>
      <c r="O402" s="1">
        <f t="shared" si="80"/>
      </c>
      <c r="P402" s="21">
        <f t="shared" si="81"/>
      </c>
      <c r="Q402" s="3">
        <f t="shared" si="82"/>
      </c>
      <c r="R402" s="5">
        <f t="shared" si="83"/>
      </c>
    </row>
    <row r="403" spans="2:18" ht="12.75">
      <c r="B403" s="22"/>
      <c r="C403" s="27"/>
      <c r="E403" s="18">
        <f t="shared" si="74"/>
      </c>
      <c r="F403" s="3">
        <f t="shared" si="75"/>
      </c>
      <c r="G403" s="3">
        <f>IF(B403="","",SUM(F$4:F403))</f>
      </c>
      <c r="H403" s="19">
        <f t="shared" si="72"/>
      </c>
      <c r="I403" s="3">
        <f>IF(B403="","",SUM((INDEX(F$1:F$500,H403,1)):F403))</f>
      </c>
      <c r="J403" s="20">
        <f t="shared" si="73"/>
      </c>
      <c r="K403" s="19">
        <f t="shared" si="76"/>
      </c>
      <c r="L403" s="21">
        <f t="shared" si="77"/>
      </c>
      <c r="M403" s="3">
        <f t="shared" si="78"/>
      </c>
      <c r="N403" s="5">
        <f t="shared" si="79"/>
      </c>
      <c r="O403" s="1">
        <f t="shared" si="80"/>
      </c>
      <c r="P403" s="21">
        <f t="shared" si="81"/>
      </c>
      <c r="Q403" s="3">
        <f t="shared" si="82"/>
      </c>
      <c r="R403" s="5">
        <f t="shared" si="83"/>
      </c>
    </row>
    <row r="404" spans="2:18" ht="12.75">
      <c r="B404" s="22"/>
      <c r="C404" s="27"/>
      <c r="E404" s="18">
        <f t="shared" si="74"/>
      </c>
      <c r="F404" s="3">
        <f t="shared" si="75"/>
      </c>
      <c r="G404" s="3">
        <f>IF(B404="","",SUM(F$4:F404))</f>
      </c>
      <c r="H404" s="19">
        <f t="shared" si="72"/>
      </c>
      <c r="I404" s="3">
        <f>IF(B404="","",SUM((INDEX(F$1:F$500,H404,1)):F404))</f>
      </c>
      <c r="J404" s="20">
        <f t="shared" si="73"/>
      </c>
      <c r="K404" s="19">
        <f t="shared" si="76"/>
      </c>
      <c r="L404" s="21">
        <f t="shared" si="77"/>
      </c>
      <c r="M404" s="3">
        <f t="shared" si="78"/>
      </c>
      <c r="N404" s="5">
        <f t="shared" si="79"/>
      </c>
      <c r="O404" s="1">
        <f t="shared" si="80"/>
      </c>
      <c r="P404" s="21">
        <f t="shared" si="81"/>
      </c>
      <c r="Q404" s="3">
        <f t="shared" si="82"/>
      </c>
      <c r="R404" s="5">
        <f t="shared" si="83"/>
      </c>
    </row>
    <row r="405" spans="2:18" ht="12.75">
      <c r="B405" s="22"/>
      <c r="C405" s="27"/>
      <c r="E405" s="18">
        <f t="shared" si="74"/>
      </c>
      <c r="F405" s="3">
        <f t="shared" si="75"/>
      </c>
      <c r="G405" s="3">
        <f>IF(B405="","",SUM(F$4:F405))</f>
      </c>
      <c r="H405" s="19">
        <f t="shared" si="72"/>
      </c>
      <c r="I405" s="3">
        <f>IF(B405="","",SUM((INDEX(F$1:F$500,H405,1)):F405))</f>
      </c>
      <c r="J405" s="20">
        <f t="shared" si="73"/>
      </c>
      <c r="K405" s="19">
        <f t="shared" si="76"/>
      </c>
      <c r="L405" s="21">
        <f t="shared" si="77"/>
      </c>
      <c r="M405" s="3">
        <f t="shared" si="78"/>
      </c>
      <c r="N405" s="5">
        <f t="shared" si="79"/>
      </c>
      <c r="O405" s="1">
        <f t="shared" si="80"/>
      </c>
      <c r="P405" s="21">
        <f t="shared" si="81"/>
      </c>
      <c r="Q405" s="3">
        <f t="shared" si="82"/>
      </c>
      <c r="R405" s="5">
        <f t="shared" si="83"/>
      </c>
    </row>
    <row r="406" spans="2:18" ht="12.75">
      <c r="B406" s="22"/>
      <c r="C406" s="27"/>
      <c r="E406" s="18">
        <f t="shared" si="74"/>
      </c>
      <c r="F406" s="3">
        <f t="shared" si="75"/>
      </c>
      <c r="G406" s="3">
        <f>IF(B406="","",SUM(F$4:F406))</f>
      </c>
      <c r="H406" s="19">
        <f t="shared" si="72"/>
      </c>
      <c r="I406" s="3">
        <f>IF(B406="","",SUM((INDEX(F$1:F$500,H406,1)):F406))</f>
      </c>
      <c r="J406" s="20">
        <f t="shared" si="73"/>
      </c>
      <c r="K406" s="19">
        <f t="shared" si="76"/>
      </c>
      <c r="L406" s="21">
        <f t="shared" si="77"/>
      </c>
      <c r="M406" s="3">
        <f t="shared" si="78"/>
      </c>
      <c r="N406" s="5">
        <f t="shared" si="79"/>
      </c>
      <c r="O406" s="1">
        <f t="shared" si="80"/>
      </c>
      <c r="P406" s="21">
        <f t="shared" si="81"/>
      </c>
      <c r="Q406" s="3">
        <f t="shared" si="82"/>
      </c>
      <c r="R406" s="5">
        <f t="shared" si="83"/>
      </c>
    </row>
    <row r="407" spans="2:18" ht="12.75">
      <c r="B407" s="22"/>
      <c r="C407" s="27"/>
      <c r="E407" s="18">
        <f t="shared" si="74"/>
      </c>
      <c r="F407" s="3">
        <f t="shared" si="75"/>
      </c>
      <c r="G407" s="3">
        <f>IF(B407="","",SUM(F$4:F407))</f>
      </c>
      <c r="H407" s="19">
        <f t="shared" si="72"/>
      </c>
      <c r="I407" s="3">
        <f>IF(B407="","",SUM((INDEX(F$1:F$500,H407,1)):F407))</f>
      </c>
      <c r="J407" s="20">
        <f t="shared" si="73"/>
      </c>
      <c r="K407" s="19">
        <f t="shared" si="76"/>
      </c>
      <c r="L407" s="21">
        <f t="shared" si="77"/>
      </c>
      <c r="M407" s="3">
        <f t="shared" si="78"/>
      </c>
      <c r="N407" s="5">
        <f t="shared" si="79"/>
      </c>
      <c r="O407" s="1">
        <f t="shared" si="80"/>
      </c>
      <c r="P407" s="21">
        <f t="shared" si="81"/>
      </c>
      <c r="Q407" s="3">
        <f t="shared" si="82"/>
      </c>
      <c r="R407" s="5">
        <f t="shared" si="83"/>
      </c>
    </row>
    <row r="408" spans="2:18" ht="12.75">
      <c r="B408" s="22"/>
      <c r="C408" s="27"/>
      <c r="E408" s="18">
        <f t="shared" si="74"/>
      </c>
      <c r="F408" s="3">
        <f t="shared" si="75"/>
      </c>
      <c r="G408" s="3">
        <f>IF(B408="","",SUM(F$4:F408))</f>
      </c>
      <c r="H408" s="19">
        <f t="shared" si="72"/>
      </c>
      <c r="I408" s="3">
        <f>IF(B408="","",SUM((INDEX(F$1:F$500,H408,1)):F408))</f>
      </c>
      <c r="J408" s="20">
        <f t="shared" si="73"/>
      </c>
      <c r="K408" s="19">
        <f t="shared" si="76"/>
      </c>
      <c r="L408" s="21">
        <f t="shared" si="77"/>
      </c>
      <c r="M408" s="3">
        <f t="shared" si="78"/>
      </c>
      <c r="N408" s="5">
        <f t="shared" si="79"/>
      </c>
      <c r="O408" s="1">
        <f t="shared" si="80"/>
      </c>
      <c r="P408" s="21">
        <f t="shared" si="81"/>
      </c>
      <c r="Q408" s="3">
        <f t="shared" si="82"/>
      </c>
      <c r="R408" s="5">
        <f t="shared" si="83"/>
      </c>
    </row>
    <row r="409" spans="2:18" ht="12.75">
      <c r="B409" s="22"/>
      <c r="C409" s="27"/>
      <c r="E409" s="18">
        <f t="shared" si="74"/>
      </c>
      <c r="F409" s="3">
        <f t="shared" si="75"/>
      </c>
      <c r="G409" s="3">
        <f>IF(B409="","",SUM(F$4:F409))</f>
      </c>
      <c r="H409" s="19">
        <f t="shared" si="72"/>
      </c>
      <c r="I409" s="3">
        <f>IF(B409="","",SUM((INDEX(F$1:F$500,H409,1)):F409))</f>
      </c>
      <c r="J409" s="20">
        <f t="shared" si="73"/>
      </c>
      <c r="K409" s="19">
        <f t="shared" si="76"/>
      </c>
      <c r="L409" s="21">
        <f t="shared" si="77"/>
      </c>
      <c r="M409" s="3">
        <f t="shared" si="78"/>
      </c>
      <c r="N409" s="5">
        <f t="shared" si="79"/>
      </c>
      <c r="O409" s="1">
        <f t="shared" si="80"/>
      </c>
      <c r="P409" s="21">
        <f t="shared" si="81"/>
      </c>
      <c r="Q409" s="3">
        <f t="shared" si="82"/>
      </c>
      <c r="R409" s="5">
        <f t="shared" si="83"/>
      </c>
    </row>
    <row r="410" spans="2:18" ht="12.75">
      <c r="B410" s="22"/>
      <c r="C410" s="27"/>
      <c r="E410" s="18">
        <f t="shared" si="74"/>
      </c>
      <c r="F410" s="3">
        <f t="shared" si="75"/>
      </c>
      <c r="G410" s="3">
        <f>IF(B410="","",SUM(F$4:F410))</f>
      </c>
      <c r="H410" s="19">
        <f t="shared" si="72"/>
      </c>
      <c r="I410" s="3">
        <f>IF(B410="","",SUM((INDEX(F$1:F$500,H410,1)):F410))</f>
      </c>
      <c r="J410" s="20">
        <f t="shared" si="73"/>
      </c>
      <c r="K410" s="19">
        <f t="shared" si="76"/>
      </c>
      <c r="L410" s="21">
        <f t="shared" si="77"/>
      </c>
      <c r="M410" s="3">
        <f t="shared" si="78"/>
      </c>
      <c r="N410" s="5">
        <f t="shared" si="79"/>
      </c>
      <c r="O410" s="1">
        <f t="shared" si="80"/>
      </c>
      <c r="P410" s="21">
        <f t="shared" si="81"/>
      </c>
      <c r="Q410" s="3">
        <f t="shared" si="82"/>
      </c>
      <c r="R410" s="5">
        <f t="shared" si="83"/>
      </c>
    </row>
    <row r="411" spans="2:18" ht="12.75">
      <c r="B411" s="22"/>
      <c r="C411" s="27"/>
      <c r="E411" s="18">
        <f t="shared" si="74"/>
      </c>
      <c r="F411" s="3">
        <f t="shared" si="75"/>
      </c>
      <c r="G411" s="3">
        <f>IF(B411="","",SUM(F$4:F411))</f>
      </c>
      <c r="H411" s="19">
        <f t="shared" si="72"/>
      </c>
      <c r="I411" s="3">
        <f>IF(B411="","",SUM((INDEX(F$1:F$500,H411,1)):F411))</f>
      </c>
      <c r="J411" s="20">
        <f t="shared" si="73"/>
      </c>
      <c r="K411" s="19">
        <f t="shared" si="76"/>
      </c>
      <c r="L411" s="21">
        <f t="shared" si="77"/>
      </c>
      <c r="M411" s="3">
        <f t="shared" si="78"/>
      </c>
      <c r="N411" s="5">
        <f t="shared" si="79"/>
      </c>
      <c r="O411" s="1">
        <f t="shared" si="80"/>
      </c>
      <c r="P411" s="21">
        <f t="shared" si="81"/>
      </c>
      <c r="Q411" s="3">
        <f t="shared" si="82"/>
      </c>
      <c r="R411" s="5">
        <f t="shared" si="83"/>
      </c>
    </row>
    <row r="412" spans="2:18" ht="12.75">
      <c r="B412" s="22"/>
      <c r="C412" s="27"/>
      <c r="E412" s="18">
        <f t="shared" si="74"/>
      </c>
      <c r="F412" s="3">
        <f t="shared" si="75"/>
      </c>
      <c r="G412" s="3">
        <f>IF(B412="","",SUM(F$4:F412))</f>
      </c>
      <c r="H412" s="19">
        <f t="shared" si="72"/>
      </c>
      <c r="I412" s="3">
        <f>IF(B412="","",SUM((INDEX(F$1:F$500,H412,1)):F412))</f>
      </c>
      <c r="J412" s="20">
        <f t="shared" si="73"/>
      </c>
      <c r="K412" s="19">
        <f t="shared" si="76"/>
      </c>
      <c r="L412" s="21">
        <f t="shared" si="77"/>
      </c>
      <c r="M412" s="3">
        <f t="shared" si="78"/>
      </c>
      <c r="N412" s="5">
        <f t="shared" si="79"/>
      </c>
      <c r="O412" s="1">
        <f t="shared" si="80"/>
      </c>
      <c r="P412" s="21">
        <f t="shared" si="81"/>
      </c>
      <c r="Q412" s="3">
        <f t="shared" si="82"/>
      </c>
      <c r="R412" s="5">
        <f t="shared" si="83"/>
      </c>
    </row>
    <row r="413" spans="2:18" ht="12.75">
      <c r="B413" s="22"/>
      <c r="C413" s="27"/>
      <c r="E413" s="18">
        <f t="shared" si="74"/>
      </c>
      <c r="F413" s="3">
        <f t="shared" si="75"/>
      </c>
      <c r="G413" s="3">
        <f>IF(B413="","",SUM(F$4:F413))</f>
      </c>
      <c r="H413" s="19">
        <f t="shared" si="72"/>
      </c>
      <c r="I413" s="3">
        <f>IF(B413="","",SUM((INDEX(F$1:F$500,H413,1)):F413))</f>
      </c>
      <c r="J413" s="20">
        <f t="shared" si="73"/>
      </c>
      <c r="K413" s="19">
        <f t="shared" si="76"/>
      </c>
      <c r="L413" s="21">
        <f t="shared" si="77"/>
      </c>
      <c r="M413" s="3">
        <f t="shared" si="78"/>
      </c>
      <c r="N413" s="5">
        <f t="shared" si="79"/>
      </c>
      <c r="O413" s="1">
        <f t="shared" si="80"/>
      </c>
      <c r="P413" s="21">
        <f t="shared" si="81"/>
      </c>
      <c r="Q413" s="3">
        <f t="shared" si="82"/>
      </c>
      <c r="R413" s="5">
        <f t="shared" si="83"/>
      </c>
    </row>
    <row r="414" spans="2:18" ht="12.75">
      <c r="B414" s="22"/>
      <c r="C414" s="27"/>
      <c r="E414" s="18">
        <f t="shared" si="74"/>
      </c>
      <c r="F414" s="3">
        <f t="shared" si="75"/>
      </c>
      <c r="G414" s="3">
        <f>IF(B414="","",SUM(F$4:F414))</f>
      </c>
      <c r="H414" s="19">
        <f t="shared" si="72"/>
      </c>
      <c r="I414" s="3">
        <f>IF(B414="","",SUM((INDEX(F$1:F$500,H414,1)):F414))</f>
      </c>
      <c r="J414" s="20">
        <f t="shared" si="73"/>
      </c>
      <c r="K414" s="19">
        <f t="shared" si="76"/>
      </c>
      <c r="L414" s="21">
        <f t="shared" si="77"/>
      </c>
      <c r="M414" s="3">
        <f t="shared" si="78"/>
      </c>
      <c r="N414" s="5">
        <f t="shared" si="79"/>
      </c>
      <c r="O414" s="1">
        <f t="shared" si="80"/>
      </c>
      <c r="P414" s="21">
        <f t="shared" si="81"/>
      </c>
      <c r="Q414" s="3">
        <f t="shared" si="82"/>
      </c>
      <c r="R414" s="5">
        <f t="shared" si="83"/>
      </c>
    </row>
    <row r="415" spans="2:18" ht="12.75">
      <c r="B415" s="22"/>
      <c r="C415" s="27"/>
      <c r="E415" s="18">
        <f t="shared" si="74"/>
      </c>
      <c r="F415" s="3">
        <f t="shared" si="75"/>
      </c>
      <c r="G415" s="3">
        <f>IF(B415="","",SUM(F$4:F415))</f>
      </c>
      <c r="H415" s="19">
        <f t="shared" si="72"/>
      </c>
      <c r="I415" s="3">
        <f>IF(B415="","",SUM((INDEX(F$1:F$500,H415,1)):F415))</f>
      </c>
      <c r="J415" s="20">
        <f t="shared" si="73"/>
      </c>
      <c r="K415" s="19">
        <f t="shared" si="76"/>
      </c>
      <c r="L415" s="21">
        <f t="shared" si="77"/>
      </c>
      <c r="M415" s="3">
        <f t="shared" si="78"/>
      </c>
      <c r="N415" s="5">
        <f t="shared" si="79"/>
      </c>
      <c r="O415" s="1">
        <f t="shared" si="80"/>
      </c>
      <c r="P415" s="21">
        <f t="shared" si="81"/>
      </c>
      <c r="Q415" s="3">
        <f t="shared" si="82"/>
      </c>
      <c r="R415" s="5">
        <f t="shared" si="83"/>
      </c>
    </row>
    <row r="416" spans="2:18" ht="12.75">
      <c r="B416" s="22"/>
      <c r="C416" s="27"/>
      <c r="E416" s="18">
        <f t="shared" si="74"/>
      </c>
      <c r="F416" s="3">
        <f t="shared" si="75"/>
      </c>
      <c r="G416" s="3">
        <f>IF(B416="","",SUM(F$4:F416))</f>
      </c>
      <c r="H416" s="19">
        <f t="shared" si="72"/>
      </c>
      <c r="I416" s="3">
        <f>IF(B416="","",SUM((INDEX(F$1:F$500,H416,1)):F416))</f>
      </c>
      <c r="J416" s="20">
        <f t="shared" si="73"/>
      </c>
      <c r="K416" s="19">
        <f t="shared" si="76"/>
      </c>
      <c r="L416" s="21">
        <f t="shared" si="77"/>
      </c>
      <c r="M416" s="3">
        <f t="shared" si="78"/>
      </c>
      <c r="N416" s="5">
        <f t="shared" si="79"/>
      </c>
      <c r="O416" s="1">
        <f t="shared" si="80"/>
      </c>
      <c r="P416" s="21">
        <f t="shared" si="81"/>
      </c>
      <c r="Q416" s="3">
        <f t="shared" si="82"/>
      </c>
      <c r="R416" s="5">
        <f t="shared" si="83"/>
      </c>
    </row>
    <row r="417" spans="2:18" ht="12.75">
      <c r="B417" s="22"/>
      <c r="C417" s="27"/>
      <c r="E417" s="18">
        <f t="shared" si="74"/>
      </c>
      <c r="F417" s="3">
        <f t="shared" si="75"/>
      </c>
      <c r="G417" s="3">
        <f>IF(B417="","",SUM(F$4:F417))</f>
      </c>
      <c r="H417" s="19">
        <f t="shared" si="72"/>
      </c>
      <c r="I417" s="3">
        <f>IF(B417="","",SUM((INDEX(F$1:F$500,H417,1)):F417))</f>
      </c>
      <c r="J417" s="20">
        <f t="shared" si="73"/>
      </c>
      <c r="K417" s="19">
        <f t="shared" si="76"/>
      </c>
      <c r="L417" s="21">
        <f t="shared" si="77"/>
      </c>
      <c r="M417" s="3">
        <f t="shared" si="78"/>
      </c>
      <c r="N417" s="5">
        <f t="shared" si="79"/>
      </c>
      <c r="O417" s="1">
        <f t="shared" si="80"/>
      </c>
      <c r="P417" s="21">
        <f t="shared" si="81"/>
      </c>
      <c r="Q417" s="3">
        <f t="shared" si="82"/>
      </c>
      <c r="R417" s="5">
        <f t="shared" si="83"/>
      </c>
    </row>
    <row r="418" spans="2:18" ht="12.75">
      <c r="B418" s="22"/>
      <c r="C418" s="27"/>
      <c r="E418" s="18">
        <f t="shared" si="74"/>
      </c>
      <c r="F418" s="3">
        <f t="shared" si="75"/>
      </c>
      <c r="G418" s="3">
        <f>IF(B418="","",SUM(F$4:F418))</f>
      </c>
      <c r="H418" s="19">
        <f t="shared" si="72"/>
      </c>
      <c r="I418" s="3">
        <f>IF(B418="","",SUM((INDEX(F$1:F$500,H418,1)):F418))</f>
      </c>
      <c r="J418" s="20">
        <f t="shared" si="73"/>
      </c>
      <c r="K418" s="19">
        <f t="shared" si="76"/>
      </c>
      <c r="L418" s="21">
        <f t="shared" si="77"/>
      </c>
      <c r="M418" s="3">
        <f t="shared" si="78"/>
      </c>
      <c r="N418" s="5">
        <f t="shared" si="79"/>
      </c>
      <c r="O418" s="1">
        <f t="shared" si="80"/>
      </c>
      <c r="P418" s="21">
        <f t="shared" si="81"/>
      </c>
      <c r="Q418" s="3">
        <f t="shared" si="82"/>
      </c>
      <c r="R418" s="5">
        <f t="shared" si="83"/>
      </c>
    </row>
    <row r="419" spans="2:18" ht="12.75">
      <c r="B419" s="22"/>
      <c r="C419" s="27"/>
      <c r="E419" s="18">
        <f t="shared" si="74"/>
      </c>
      <c r="F419" s="3">
        <f t="shared" si="75"/>
      </c>
      <c r="G419" s="3">
        <f>IF(B419="","",SUM(F$4:F419))</f>
      </c>
      <c r="H419" s="19">
        <f t="shared" si="72"/>
      </c>
      <c r="I419" s="3">
        <f>IF(B419="","",SUM((INDEX(F$1:F$500,H419,1)):F419))</f>
      </c>
      <c r="J419" s="20">
        <f t="shared" si="73"/>
      </c>
      <c r="K419" s="19">
        <f t="shared" si="76"/>
      </c>
      <c r="L419" s="21">
        <f t="shared" si="77"/>
      </c>
      <c r="M419" s="3">
        <f t="shared" si="78"/>
      </c>
      <c r="N419" s="5">
        <f t="shared" si="79"/>
      </c>
      <c r="O419" s="1">
        <f t="shared" si="80"/>
      </c>
      <c r="P419" s="21">
        <f t="shared" si="81"/>
      </c>
      <c r="Q419" s="3">
        <f t="shared" si="82"/>
      </c>
      <c r="R419" s="5">
        <f t="shared" si="83"/>
      </c>
    </row>
    <row r="420" spans="2:18" ht="12.75">
      <c r="B420" s="22"/>
      <c r="C420" s="27"/>
      <c r="E420" s="18">
        <f t="shared" si="74"/>
      </c>
      <c r="F420" s="3">
        <f t="shared" si="75"/>
      </c>
      <c r="G420" s="3">
        <f>IF(B420="","",SUM(F$4:F420))</f>
      </c>
      <c r="H420" s="19">
        <f t="shared" si="72"/>
      </c>
      <c r="I420" s="3">
        <f>IF(B420="","",SUM((INDEX(F$1:F$500,H420,1)):F420))</f>
      </c>
      <c r="J420" s="20">
        <f t="shared" si="73"/>
      </c>
      <c r="K420" s="19">
        <f t="shared" si="76"/>
      </c>
      <c r="L420" s="21">
        <f t="shared" si="77"/>
      </c>
      <c r="M420" s="3">
        <f t="shared" si="78"/>
      </c>
      <c r="N420" s="5">
        <f t="shared" si="79"/>
      </c>
      <c r="O420" s="1">
        <f t="shared" si="80"/>
      </c>
      <c r="P420" s="21">
        <f t="shared" si="81"/>
      </c>
      <c r="Q420" s="3">
        <f t="shared" si="82"/>
      </c>
      <c r="R420" s="5">
        <f t="shared" si="83"/>
      </c>
    </row>
    <row r="421" spans="2:18" ht="12.75">
      <c r="B421" s="22"/>
      <c r="C421" s="27"/>
      <c r="E421" s="18">
        <f t="shared" si="74"/>
      </c>
      <c r="F421" s="3">
        <f t="shared" si="75"/>
      </c>
      <c r="G421" s="3">
        <f>IF(B421="","",SUM(F$4:F421))</f>
      </c>
      <c r="H421" s="19">
        <f aca="true" t="shared" si="84" ref="H421:H484">IF(B421="","",IF(DAY(E421)&gt;DAY(E420),ROW(E421),H420))</f>
      </c>
      <c r="I421" s="3">
        <f>IF(B421="","",SUM((INDEX(F$1:F$500,H421,1)):F421))</f>
      </c>
      <c r="J421" s="20">
        <f t="shared" si="73"/>
      </c>
      <c r="K421" s="19">
        <f t="shared" si="76"/>
      </c>
      <c r="L421" s="21">
        <f t="shared" si="77"/>
      </c>
      <c r="M421" s="3">
        <f t="shared" si="78"/>
      </c>
      <c r="N421" s="5">
        <f t="shared" si="79"/>
      </c>
      <c r="O421" s="1">
        <f t="shared" si="80"/>
      </c>
      <c r="P421" s="21">
        <f t="shared" si="81"/>
      </c>
      <c r="Q421" s="3">
        <f t="shared" si="82"/>
      </c>
      <c r="R421" s="5">
        <f t="shared" si="83"/>
      </c>
    </row>
    <row r="422" spans="2:18" ht="12.75">
      <c r="B422" s="22"/>
      <c r="C422" s="27"/>
      <c r="E422" s="18">
        <f t="shared" si="74"/>
      </c>
      <c r="F422" s="3">
        <f t="shared" si="75"/>
      </c>
      <c r="G422" s="3">
        <f>IF(B422="","",SUM(F$4:F422))</f>
      </c>
      <c r="H422" s="19">
        <f t="shared" si="84"/>
      </c>
      <c r="I422" s="3">
        <f>IF(B422="","",SUM((INDEX(F$1:F$500,H422,1)):F422))</f>
      </c>
      <c r="J422" s="20">
        <f t="shared" si="73"/>
      </c>
      <c r="K422" s="19">
        <f t="shared" si="76"/>
      </c>
      <c r="L422" s="21">
        <f t="shared" si="77"/>
      </c>
      <c r="M422" s="3">
        <f t="shared" si="78"/>
      </c>
      <c r="N422" s="5">
        <f t="shared" si="79"/>
      </c>
      <c r="O422" s="1">
        <f t="shared" si="80"/>
      </c>
      <c r="P422" s="21">
        <f t="shared" si="81"/>
      </c>
      <c r="Q422" s="3">
        <f t="shared" si="82"/>
      </c>
      <c r="R422" s="5">
        <f t="shared" si="83"/>
      </c>
    </row>
    <row r="423" spans="2:18" ht="12.75">
      <c r="B423" s="22"/>
      <c r="C423" s="27"/>
      <c r="E423" s="18">
        <f t="shared" si="74"/>
      </c>
      <c r="F423" s="3">
        <f t="shared" si="75"/>
      </c>
      <c r="G423" s="3">
        <f>IF(B423="","",SUM(F$4:F423))</f>
      </c>
      <c r="H423" s="19">
        <f t="shared" si="84"/>
      </c>
      <c r="I423" s="3">
        <f>IF(B423="","",SUM((INDEX(F$1:F$500,H423,1)):F423))</f>
      </c>
      <c r="J423" s="20">
        <f t="shared" si="73"/>
      </c>
      <c r="K423" s="19">
        <f t="shared" si="76"/>
      </c>
      <c r="L423" s="21">
        <f t="shared" si="77"/>
      </c>
      <c r="M423" s="3">
        <f t="shared" si="78"/>
      </c>
      <c r="N423" s="5">
        <f t="shared" si="79"/>
      </c>
      <c r="O423" s="1">
        <f t="shared" si="80"/>
      </c>
      <c r="P423" s="21">
        <f t="shared" si="81"/>
      </c>
      <c r="Q423" s="3">
        <f t="shared" si="82"/>
      </c>
      <c r="R423" s="5">
        <f t="shared" si="83"/>
      </c>
    </row>
    <row r="424" spans="2:18" ht="12.75">
      <c r="B424" s="22"/>
      <c r="C424" s="27"/>
      <c r="E424" s="18">
        <f t="shared" si="74"/>
      </c>
      <c r="F424" s="3">
        <f t="shared" si="75"/>
      </c>
      <c r="G424" s="3">
        <f>IF(B424="","",SUM(F$4:F424))</f>
      </c>
      <c r="H424" s="19">
        <f t="shared" si="84"/>
      </c>
      <c r="I424" s="3">
        <f>IF(B424="","",SUM((INDEX(F$1:F$500,H424,1)):F424))</f>
      </c>
      <c r="J424" s="20">
        <f t="shared" si="73"/>
      </c>
      <c r="K424" s="19">
        <f t="shared" si="76"/>
      </c>
      <c r="L424" s="21">
        <f t="shared" si="77"/>
      </c>
      <c r="M424" s="3">
        <f t="shared" si="78"/>
      </c>
      <c r="N424" s="5">
        <f t="shared" si="79"/>
      </c>
      <c r="O424" s="1">
        <f t="shared" si="80"/>
      </c>
      <c r="P424" s="21">
        <f t="shared" si="81"/>
      </c>
      <c r="Q424" s="3">
        <f t="shared" si="82"/>
      </c>
      <c r="R424" s="5">
        <f t="shared" si="83"/>
      </c>
    </row>
    <row r="425" spans="2:18" ht="12.75">
      <c r="B425" s="22"/>
      <c r="C425" s="27"/>
      <c r="E425" s="18">
        <f t="shared" si="74"/>
      </c>
      <c r="F425" s="3">
        <f t="shared" si="75"/>
      </c>
      <c r="G425" s="3">
        <f>IF(B425="","",SUM(F$4:F425))</f>
      </c>
      <c r="H425" s="19">
        <f t="shared" si="84"/>
      </c>
      <c r="I425" s="3">
        <f>IF(B425="","",SUM((INDEX(F$1:F$500,H425,1)):F425))</f>
      </c>
      <c r="J425" s="20">
        <f t="shared" si="73"/>
      </c>
      <c r="K425" s="19">
        <f t="shared" si="76"/>
      </c>
      <c r="L425" s="21">
        <f t="shared" si="77"/>
      </c>
      <c r="M425" s="3">
        <f t="shared" si="78"/>
      </c>
      <c r="N425" s="5">
        <f t="shared" si="79"/>
      </c>
      <c r="O425" s="1">
        <f t="shared" si="80"/>
      </c>
      <c r="P425" s="21">
        <f t="shared" si="81"/>
      </c>
      <c r="Q425" s="3">
        <f t="shared" si="82"/>
      </c>
      <c r="R425" s="5">
        <f t="shared" si="83"/>
      </c>
    </row>
    <row r="426" spans="2:18" ht="12.75">
      <c r="B426" s="22"/>
      <c r="C426" s="27"/>
      <c r="E426" s="18">
        <f t="shared" si="74"/>
      </c>
      <c r="F426" s="3">
        <f t="shared" si="75"/>
      </c>
      <c r="G426" s="3">
        <f>IF(B426="","",SUM(F$4:F426))</f>
      </c>
      <c r="H426" s="19">
        <f t="shared" si="84"/>
      </c>
      <c r="I426" s="3">
        <f>IF(B426="","",SUM((INDEX(F$1:F$500,H426,1)):F426))</f>
      </c>
      <c r="J426" s="20">
        <f t="shared" si="73"/>
      </c>
      <c r="K426" s="19">
        <f t="shared" si="76"/>
      </c>
      <c r="L426" s="21">
        <f t="shared" si="77"/>
      </c>
      <c r="M426" s="3">
        <f t="shared" si="78"/>
      </c>
      <c r="N426" s="5">
        <f t="shared" si="79"/>
      </c>
      <c r="O426" s="1">
        <f t="shared" si="80"/>
      </c>
      <c r="P426" s="21">
        <f t="shared" si="81"/>
      </c>
      <c r="Q426" s="3">
        <f t="shared" si="82"/>
      </c>
      <c r="R426" s="5">
        <f t="shared" si="83"/>
      </c>
    </row>
    <row r="427" spans="2:18" ht="12.75">
      <c r="B427" s="22"/>
      <c r="C427" s="27"/>
      <c r="E427" s="18">
        <f t="shared" si="74"/>
      </c>
      <c r="F427" s="3">
        <f t="shared" si="75"/>
      </c>
      <c r="G427" s="3">
        <f>IF(B427="","",SUM(F$4:F427))</f>
      </c>
      <c r="H427" s="19">
        <f t="shared" si="84"/>
      </c>
      <c r="I427" s="3">
        <f>IF(B427="","",SUM((INDEX(F$1:F$500,H427,1)):F427))</f>
      </c>
      <c r="J427" s="20">
        <f t="shared" si="73"/>
      </c>
      <c r="K427" s="19">
        <f t="shared" si="76"/>
      </c>
      <c r="L427" s="21">
        <f t="shared" si="77"/>
      </c>
      <c r="M427" s="3">
        <f t="shared" si="78"/>
      </c>
      <c r="N427" s="5">
        <f t="shared" si="79"/>
      </c>
      <c r="O427" s="1">
        <f t="shared" si="80"/>
      </c>
      <c r="P427" s="21">
        <f t="shared" si="81"/>
      </c>
      <c r="Q427" s="3">
        <f t="shared" si="82"/>
      </c>
      <c r="R427" s="5">
        <f t="shared" si="83"/>
      </c>
    </row>
    <row r="428" spans="2:18" ht="12.75">
      <c r="B428" s="22"/>
      <c r="C428" s="27"/>
      <c r="E428" s="18">
        <f t="shared" si="74"/>
      </c>
      <c r="F428" s="3">
        <f t="shared" si="75"/>
      </c>
      <c r="G428" s="3">
        <f>IF(B428="","",SUM(F$4:F428))</f>
      </c>
      <c r="H428" s="19">
        <f t="shared" si="84"/>
      </c>
      <c r="I428" s="3">
        <f>IF(B428="","",SUM((INDEX(F$1:F$500,H428,1)):F428))</f>
      </c>
      <c r="J428" s="20">
        <f t="shared" si="73"/>
      </c>
      <c r="K428" s="19">
        <f t="shared" si="76"/>
      </c>
      <c r="L428" s="21">
        <f t="shared" si="77"/>
      </c>
      <c r="M428" s="3">
        <f t="shared" si="78"/>
      </c>
      <c r="N428" s="5">
        <f t="shared" si="79"/>
      </c>
      <c r="O428" s="1">
        <f t="shared" si="80"/>
      </c>
      <c r="P428" s="21">
        <f t="shared" si="81"/>
      </c>
      <c r="Q428" s="3">
        <f t="shared" si="82"/>
      </c>
      <c r="R428" s="5">
        <f t="shared" si="83"/>
      </c>
    </row>
    <row r="429" spans="2:18" ht="12.75">
      <c r="B429" s="22"/>
      <c r="C429" s="27"/>
      <c r="E429" s="18">
        <f t="shared" si="74"/>
      </c>
      <c r="F429" s="3">
        <f t="shared" si="75"/>
      </c>
      <c r="G429" s="3">
        <f>IF(B429="","",SUM(F$4:F429))</f>
      </c>
      <c r="H429" s="19">
        <f t="shared" si="84"/>
      </c>
      <c r="I429" s="3">
        <f>IF(B429="","",SUM((INDEX(F$1:F$500,H429,1)):F429))</f>
      </c>
      <c r="J429" s="20">
        <f t="shared" si="73"/>
      </c>
      <c r="K429" s="19">
        <f t="shared" si="76"/>
      </c>
      <c r="L429" s="21">
        <f t="shared" si="77"/>
      </c>
      <c r="M429" s="3">
        <f t="shared" si="78"/>
      </c>
      <c r="N429" s="5">
        <f t="shared" si="79"/>
      </c>
      <c r="O429" s="1">
        <f t="shared" si="80"/>
      </c>
      <c r="P429" s="21">
        <f t="shared" si="81"/>
      </c>
      <c r="Q429" s="3">
        <f t="shared" si="82"/>
      </c>
      <c r="R429" s="5">
        <f t="shared" si="83"/>
      </c>
    </row>
    <row r="430" spans="2:18" ht="12.75">
      <c r="B430" s="22"/>
      <c r="C430" s="27"/>
      <c r="E430" s="18">
        <f t="shared" si="74"/>
      </c>
      <c r="F430" s="3">
        <f t="shared" si="75"/>
      </c>
      <c r="G430" s="3">
        <f>IF(B430="","",SUM(F$4:F430))</f>
      </c>
      <c r="H430" s="19">
        <f t="shared" si="84"/>
      </c>
      <c r="I430" s="3">
        <f>IF(B430="","",SUM((INDEX(F$1:F$500,H430,1)):F430))</f>
      </c>
      <c r="J430" s="20">
        <f t="shared" si="73"/>
      </c>
      <c r="K430" s="19">
        <f t="shared" si="76"/>
      </c>
      <c r="L430" s="21">
        <f t="shared" si="77"/>
      </c>
      <c r="M430" s="3">
        <f t="shared" si="78"/>
      </c>
      <c r="N430" s="5">
        <f t="shared" si="79"/>
      </c>
      <c r="O430" s="1">
        <f t="shared" si="80"/>
      </c>
      <c r="P430" s="21">
        <f t="shared" si="81"/>
      </c>
      <c r="Q430" s="3">
        <f t="shared" si="82"/>
      </c>
      <c r="R430" s="5">
        <f t="shared" si="83"/>
      </c>
    </row>
    <row r="431" spans="2:18" ht="12.75">
      <c r="B431" s="22"/>
      <c r="C431" s="27"/>
      <c r="E431" s="18">
        <f t="shared" si="74"/>
      </c>
      <c r="F431" s="3">
        <f t="shared" si="75"/>
      </c>
      <c r="G431" s="3">
        <f>IF(B431="","",SUM(F$4:F431))</f>
      </c>
      <c r="H431" s="19">
        <f t="shared" si="84"/>
      </c>
      <c r="I431" s="3">
        <f>IF(B431="","",SUM((INDEX(F$1:F$500,H431,1)):F431))</f>
      </c>
      <c r="J431" s="20">
        <f t="shared" si="73"/>
      </c>
      <c r="K431" s="19">
        <f t="shared" si="76"/>
      </c>
      <c r="L431" s="21">
        <f t="shared" si="77"/>
      </c>
      <c r="M431" s="3">
        <f t="shared" si="78"/>
      </c>
      <c r="N431" s="5">
        <f t="shared" si="79"/>
      </c>
      <c r="O431" s="1">
        <f t="shared" si="80"/>
      </c>
      <c r="P431" s="21">
        <f t="shared" si="81"/>
      </c>
      <c r="Q431" s="3">
        <f t="shared" si="82"/>
      </c>
      <c r="R431" s="5">
        <f t="shared" si="83"/>
      </c>
    </row>
    <row r="432" spans="2:18" ht="12.75">
      <c r="B432" s="22"/>
      <c r="C432" s="27"/>
      <c r="E432" s="18">
        <f t="shared" si="74"/>
      </c>
      <c r="F432" s="3">
        <f t="shared" si="75"/>
      </c>
      <c r="G432" s="3">
        <f>IF(B432="","",SUM(F$4:F432))</f>
      </c>
      <c r="H432" s="19">
        <f t="shared" si="84"/>
      </c>
      <c r="I432" s="3">
        <f>IF(B432="","",SUM((INDEX(F$1:F$500,H432,1)):F432))</f>
      </c>
      <c r="J432" s="20">
        <f t="shared" si="73"/>
      </c>
      <c r="K432" s="19">
        <f t="shared" si="76"/>
      </c>
      <c r="L432" s="21">
        <f t="shared" si="77"/>
      </c>
      <c r="M432" s="3">
        <f t="shared" si="78"/>
      </c>
      <c r="N432" s="5">
        <f t="shared" si="79"/>
      </c>
      <c r="O432" s="1">
        <f t="shared" si="80"/>
      </c>
      <c r="P432" s="21">
        <f t="shared" si="81"/>
      </c>
      <c r="Q432" s="3">
        <f t="shared" si="82"/>
      </c>
      <c r="R432" s="5">
        <f t="shared" si="83"/>
      </c>
    </row>
    <row r="433" spans="2:18" ht="12.75">
      <c r="B433" s="22"/>
      <c r="C433" s="27"/>
      <c r="E433" s="18">
        <f t="shared" si="74"/>
      </c>
      <c r="F433" s="3">
        <f t="shared" si="75"/>
      </c>
      <c r="G433" s="3">
        <f>IF(B433="","",SUM(F$4:F433))</f>
      </c>
      <c r="H433" s="19">
        <f t="shared" si="84"/>
      </c>
      <c r="I433" s="3">
        <f>IF(B433="","",SUM((INDEX(F$1:F$500,H433,1)):F433))</f>
      </c>
      <c r="J433" s="20">
        <f t="shared" si="73"/>
      </c>
      <c r="K433" s="19">
        <f t="shared" si="76"/>
      </c>
      <c r="L433" s="21">
        <f t="shared" si="77"/>
      </c>
      <c r="M433" s="3">
        <f t="shared" si="78"/>
      </c>
      <c r="N433" s="5">
        <f t="shared" si="79"/>
      </c>
      <c r="O433" s="1">
        <f t="shared" si="80"/>
      </c>
      <c r="P433" s="21">
        <f t="shared" si="81"/>
      </c>
      <c r="Q433" s="3">
        <f t="shared" si="82"/>
      </c>
      <c r="R433" s="5">
        <f t="shared" si="83"/>
      </c>
    </row>
    <row r="434" spans="2:18" ht="12.75">
      <c r="B434" s="22"/>
      <c r="C434" s="27"/>
      <c r="E434" s="18">
        <f t="shared" si="74"/>
      </c>
      <c r="F434" s="3">
        <f t="shared" si="75"/>
      </c>
      <c r="G434" s="3">
        <f>IF(B434="","",SUM(F$4:F434))</f>
      </c>
      <c r="H434" s="19">
        <f t="shared" si="84"/>
      </c>
      <c r="I434" s="3">
        <f>IF(B434="","",SUM((INDEX(F$1:F$500,H434,1)):F434))</f>
      </c>
      <c r="J434" s="20">
        <f t="shared" si="73"/>
      </c>
      <c r="K434" s="19">
        <f t="shared" si="76"/>
      </c>
      <c r="L434" s="21">
        <f t="shared" si="77"/>
      </c>
      <c r="M434" s="3">
        <f t="shared" si="78"/>
      </c>
      <c r="N434" s="5">
        <f t="shared" si="79"/>
      </c>
      <c r="O434" s="1">
        <f t="shared" si="80"/>
      </c>
      <c r="P434" s="21">
        <f t="shared" si="81"/>
      </c>
      <c r="Q434" s="3">
        <f t="shared" si="82"/>
      </c>
      <c r="R434" s="5">
        <f t="shared" si="83"/>
      </c>
    </row>
    <row r="435" spans="2:18" ht="12.75">
      <c r="B435" s="22"/>
      <c r="C435" s="27"/>
      <c r="E435" s="18">
        <f t="shared" si="74"/>
      </c>
      <c r="F435" s="3">
        <f t="shared" si="75"/>
      </c>
      <c r="G435" s="3">
        <f>IF(B435="","",SUM(F$4:F435))</f>
      </c>
      <c r="H435" s="19">
        <f t="shared" si="84"/>
      </c>
      <c r="I435" s="3">
        <f>IF(B435="","",SUM((INDEX(F$1:F$500,H435,1)):F435))</f>
      </c>
      <c r="J435" s="20">
        <f t="shared" si="73"/>
      </c>
      <c r="K435" s="19">
        <f t="shared" si="76"/>
      </c>
      <c r="L435" s="21">
        <f t="shared" si="77"/>
      </c>
      <c r="M435" s="3">
        <f t="shared" si="78"/>
      </c>
      <c r="N435" s="5">
        <f t="shared" si="79"/>
      </c>
      <c r="O435" s="1">
        <f t="shared" si="80"/>
      </c>
      <c r="P435" s="21">
        <f t="shared" si="81"/>
      </c>
      <c r="Q435" s="3">
        <f t="shared" si="82"/>
      </c>
      <c r="R435" s="5">
        <f t="shared" si="83"/>
      </c>
    </row>
    <row r="436" spans="2:18" ht="12.75">
      <c r="B436" s="22"/>
      <c r="C436" s="27"/>
      <c r="E436" s="18">
        <f t="shared" si="74"/>
      </c>
      <c r="F436" s="3">
        <f t="shared" si="75"/>
      </c>
      <c r="G436" s="3">
        <f>IF(B436="","",SUM(F$4:F436))</f>
      </c>
      <c r="H436" s="19">
        <f t="shared" si="84"/>
      </c>
      <c r="I436" s="3">
        <f>IF(B436="","",SUM((INDEX(F$1:F$500,H436,1)):F436))</f>
      </c>
      <c r="J436" s="20">
        <f t="shared" si="73"/>
      </c>
      <c r="K436" s="19">
        <f t="shared" si="76"/>
      </c>
      <c r="L436" s="21">
        <f t="shared" si="77"/>
      </c>
      <c r="M436" s="3">
        <f t="shared" si="78"/>
      </c>
      <c r="N436" s="5">
        <f t="shared" si="79"/>
      </c>
      <c r="O436" s="1">
        <f t="shared" si="80"/>
      </c>
      <c r="P436" s="21">
        <f t="shared" si="81"/>
      </c>
      <c r="Q436" s="3">
        <f t="shared" si="82"/>
      </c>
      <c r="R436" s="5">
        <f t="shared" si="83"/>
      </c>
    </row>
    <row r="437" spans="2:18" ht="12.75">
      <c r="B437" s="22"/>
      <c r="C437" s="27"/>
      <c r="E437" s="18">
        <f t="shared" si="74"/>
      </c>
      <c r="F437" s="3">
        <f t="shared" si="75"/>
      </c>
      <c r="G437" s="3">
        <f>IF(B437="","",SUM(F$4:F437))</f>
      </c>
      <c r="H437" s="19">
        <f t="shared" si="84"/>
      </c>
      <c r="I437" s="3">
        <f>IF(B437="","",SUM((INDEX(F$1:F$500,H437,1)):F437))</f>
      </c>
      <c r="J437" s="20">
        <f t="shared" si="73"/>
      </c>
      <c r="K437" s="19">
        <f t="shared" si="76"/>
      </c>
      <c r="L437" s="21">
        <f t="shared" si="77"/>
      </c>
      <c r="M437" s="3">
        <f t="shared" si="78"/>
      </c>
      <c r="N437" s="5">
        <f t="shared" si="79"/>
      </c>
      <c r="O437" s="1">
        <f t="shared" si="80"/>
      </c>
      <c r="P437" s="21">
        <f t="shared" si="81"/>
      </c>
      <c r="Q437" s="3">
        <f t="shared" si="82"/>
      </c>
      <c r="R437" s="5">
        <f t="shared" si="83"/>
      </c>
    </row>
    <row r="438" spans="2:18" ht="12.75">
      <c r="B438" s="22"/>
      <c r="C438" s="27"/>
      <c r="E438" s="18">
        <f t="shared" si="74"/>
      </c>
      <c r="F438" s="3">
        <f t="shared" si="75"/>
      </c>
      <c r="G438" s="3">
        <f>IF(B438="","",SUM(F$4:F438))</f>
      </c>
      <c r="H438" s="19">
        <f t="shared" si="84"/>
      </c>
      <c r="I438" s="3">
        <f>IF(B438="","",SUM((INDEX(F$1:F$500,H438,1)):F438))</f>
      </c>
      <c r="J438" s="20">
        <f t="shared" si="73"/>
      </c>
      <c r="K438" s="19">
        <f t="shared" si="76"/>
      </c>
      <c r="L438" s="21">
        <f t="shared" si="77"/>
      </c>
      <c r="M438" s="3">
        <f t="shared" si="78"/>
      </c>
      <c r="N438" s="5">
        <f t="shared" si="79"/>
      </c>
      <c r="O438" s="1">
        <f t="shared" si="80"/>
      </c>
      <c r="P438" s="21">
        <f t="shared" si="81"/>
      </c>
      <c r="Q438" s="3">
        <f t="shared" si="82"/>
      </c>
      <c r="R438" s="5">
        <f t="shared" si="83"/>
      </c>
    </row>
    <row r="439" spans="2:18" ht="12.75">
      <c r="B439" s="22"/>
      <c r="C439" s="27"/>
      <c r="E439" s="18">
        <f t="shared" si="74"/>
      </c>
      <c r="F439" s="3">
        <f t="shared" si="75"/>
      </c>
      <c r="G439" s="3">
        <f>IF(B439="","",SUM(F$4:F439))</f>
      </c>
      <c r="H439" s="19">
        <f t="shared" si="84"/>
      </c>
      <c r="I439" s="3">
        <f>IF(B439="","",SUM((INDEX(F$1:F$500,H439,1)):F439))</f>
      </c>
      <c r="J439" s="20">
        <f t="shared" si="73"/>
      </c>
      <c r="K439" s="19">
        <f t="shared" si="76"/>
      </c>
      <c r="L439" s="21">
        <f t="shared" si="77"/>
      </c>
      <c r="M439" s="3">
        <f t="shared" si="78"/>
      </c>
      <c r="N439" s="5">
        <f t="shared" si="79"/>
      </c>
      <c r="O439" s="1">
        <f t="shared" si="80"/>
      </c>
      <c r="P439" s="21">
        <f t="shared" si="81"/>
      </c>
      <c r="Q439" s="3">
        <f t="shared" si="82"/>
      </c>
      <c r="R439" s="5">
        <f t="shared" si="83"/>
      </c>
    </row>
    <row r="440" spans="2:18" ht="12.75">
      <c r="B440" s="22"/>
      <c r="C440" s="27"/>
      <c r="E440" s="18">
        <f t="shared" si="74"/>
      </c>
      <c r="F440" s="3">
        <f t="shared" si="75"/>
      </c>
      <c r="G440" s="3">
        <f>IF(B440="","",SUM(F$4:F440))</f>
      </c>
      <c r="H440" s="19">
        <f t="shared" si="84"/>
      </c>
      <c r="I440" s="3">
        <f>IF(B440="","",SUM((INDEX(F$1:F$500,H440,1)):F440))</f>
      </c>
      <c r="J440" s="20">
        <f t="shared" si="73"/>
      </c>
      <c r="K440" s="19">
        <f t="shared" si="76"/>
      </c>
      <c r="L440" s="21">
        <f t="shared" si="77"/>
      </c>
      <c r="M440" s="3">
        <f t="shared" si="78"/>
      </c>
      <c r="N440" s="5">
        <f t="shared" si="79"/>
      </c>
      <c r="O440" s="1">
        <f t="shared" si="80"/>
      </c>
      <c r="P440" s="21">
        <f t="shared" si="81"/>
      </c>
      <c r="Q440" s="3">
        <f t="shared" si="82"/>
      </c>
      <c r="R440" s="5">
        <f t="shared" si="83"/>
      </c>
    </row>
    <row r="441" spans="2:18" ht="12.75">
      <c r="B441" s="22"/>
      <c r="C441" s="27"/>
      <c r="E441" s="18">
        <f t="shared" si="74"/>
      </c>
      <c r="F441" s="3">
        <f t="shared" si="75"/>
      </c>
      <c r="G441" s="3">
        <f>IF(B441="","",SUM(F$4:F441))</f>
      </c>
      <c r="H441" s="19">
        <f t="shared" si="84"/>
      </c>
      <c r="I441" s="3">
        <f>IF(B441="","",SUM((INDEX(F$1:F$500,H441,1)):F441))</f>
      </c>
      <c r="J441" s="20">
        <f t="shared" si="73"/>
      </c>
      <c r="K441" s="19">
        <f t="shared" si="76"/>
      </c>
      <c r="L441" s="21">
        <f t="shared" si="77"/>
      </c>
      <c r="M441" s="3">
        <f t="shared" si="78"/>
      </c>
      <c r="N441" s="5">
        <f t="shared" si="79"/>
      </c>
      <c r="O441" s="1">
        <f t="shared" si="80"/>
      </c>
      <c r="P441" s="21">
        <f t="shared" si="81"/>
      </c>
      <c r="Q441" s="3">
        <f t="shared" si="82"/>
      </c>
      <c r="R441" s="5">
        <f t="shared" si="83"/>
      </c>
    </row>
    <row r="442" spans="2:18" ht="12.75">
      <c r="B442" s="22"/>
      <c r="C442" s="27"/>
      <c r="E442" s="18">
        <f t="shared" si="74"/>
      </c>
      <c r="F442" s="3">
        <f t="shared" si="75"/>
      </c>
      <c r="G442" s="3">
        <f>IF(B442="","",SUM(F$4:F442))</f>
      </c>
      <c r="H442" s="19">
        <f t="shared" si="84"/>
      </c>
      <c r="I442" s="3">
        <f>IF(B442="","",SUM((INDEX(F$1:F$500,H442,1)):F442))</f>
      </c>
      <c r="J442" s="20">
        <f t="shared" si="73"/>
      </c>
      <c r="K442" s="19">
        <f t="shared" si="76"/>
      </c>
      <c r="L442" s="21">
        <f t="shared" si="77"/>
      </c>
      <c r="M442" s="3">
        <f t="shared" si="78"/>
      </c>
      <c r="N442" s="5">
        <f t="shared" si="79"/>
      </c>
      <c r="O442" s="1">
        <f t="shared" si="80"/>
      </c>
      <c r="P442" s="21">
        <f t="shared" si="81"/>
      </c>
      <c r="Q442" s="3">
        <f t="shared" si="82"/>
      </c>
      <c r="R442" s="5">
        <f t="shared" si="83"/>
      </c>
    </row>
    <row r="443" spans="2:18" ht="12.75">
      <c r="B443" s="22"/>
      <c r="C443" s="27"/>
      <c r="E443" s="18">
        <f t="shared" si="74"/>
      </c>
      <c r="F443" s="3">
        <f t="shared" si="75"/>
      </c>
      <c r="G443" s="3">
        <f>IF(B443="","",SUM(F$4:F443))</f>
      </c>
      <c r="H443" s="19">
        <f t="shared" si="84"/>
      </c>
      <c r="I443" s="3">
        <f>IF(B443="","",SUM((INDEX(F$1:F$500,H443,1)):F443))</f>
      </c>
      <c r="J443" s="20">
        <f t="shared" si="73"/>
      </c>
      <c r="K443" s="19">
        <f t="shared" si="76"/>
      </c>
      <c r="L443" s="21">
        <f t="shared" si="77"/>
      </c>
      <c r="M443" s="3">
        <f t="shared" si="78"/>
      </c>
      <c r="N443" s="5">
        <f t="shared" si="79"/>
      </c>
      <c r="O443" s="1">
        <f t="shared" si="80"/>
      </c>
      <c r="P443" s="21">
        <f t="shared" si="81"/>
      </c>
      <c r="Q443" s="3">
        <f t="shared" si="82"/>
      </c>
      <c r="R443" s="5">
        <f t="shared" si="83"/>
      </c>
    </row>
    <row r="444" spans="2:18" ht="12.75">
      <c r="B444" s="22"/>
      <c r="C444" s="27"/>
      <c r="E444" s="18">
        <f t="shared" si="74"/>
      </c>
      <c r="F444" s="3">
        <f t="shared" si="75"/>
      </c>
      <c r="G444" s="3">
        <f>IF(B444="","",SUM(F$4:F444))</f>
      </c>
      <c r="H444" s="19">
        <f t="shared" si="84"/>
      </c>
      <c r="I444" s="3">
        <f>IF(B444="","",SUM((INDEX(F$1:F$500,H444,1)):F444))</f>
      </c>
      <c r="J444" s="20">
        <f t="shared" si="73"/>
      </c>
      <c r="K444" s="19">
        <f t="shared" si="76"/>
      </c>
      <c r="L444" s="21">
        <f t="shared" si="77"/>
      </c>
      <c r="M444" s="3">
        <f t="shared" si="78"/>
      </c>
      <c r="N444" s="5">
        <f t="shared" si="79"/>
      </c>
      <c r="O444" s="1">
        <f t="shared" si="80"/>
      </c>
      <c r="P444" s="21">
        <f t="shared" si="81"/>
      </c>
      <c r="Q444" s="3">
        <f t="shared" si="82"/>
      </c>
      <c r="R444" s="5">
        <f t="shared" si="83"/>
      </c>
    </row>
    <row r="445" spans="2:18" ht="12.75">
      <c r="B445" s="22"/>
      <c r="C445" s="27"/>
      <c r="E445" s="18">
        <f t="shared" si="74"/>
      </c>
      <c r="F445" s="3">
        <f t="shared" si="75"/>
      </c>
      <c r="G445" s="3">
        <f>IF(B445="","",SUM(F$4:F445))</f>
      </c>
      <c r="H445" s="19">
        <f t="shared" si="84"/>
      </c>
      <c r="I445" s="3">
        <f>IF(B445="","",SUM((INDEX(F$1:F$500,H445,1)):F445))</f>
      </c>
      <c r="J445" s="20">
        <f t="shared" si="73"/>
      </c>
      <c r="K445" s="19">
        <f t="shared" si="76"/>
      </c>
      <c r="L445" s="21">
        <f t="shared" si="77"/>
      </c>
      <c r="M445" s="3">
        <f t="shared" si="78"/>
      </c>
      <c r="N445" s="5">
        <f t="shared" si="79"/>
      </c>
      <c r="O445" s="1">
        <f t="shared" si="80"/>
      </c>
      <c r="P445" s="21">
        <f t="shared" si="81"/>
      </c>
      <c r="Q445" s="3">
        <f t="shared" si="82"/>
      </c>
      <c r="R445" s="5">
        <f t="shared" si="83"/>
      </c>
    </row>
    <row r="446" spans="2:18" ht="12.75">
      <c r="B446" s="22"/>
      <c r="C446" s="27"/>
      <c r="E446" s="18">
        <f t="shared" si="74"/>
      </c>
      <c r="F446" s="3">
        <f t="shared" si="75"/>
      </c>
      <c r="G446" s="3">
        <f>IF(B446="","",SUM(F$4:F446))</f>
      </c>
      <c r="H446" s="19">
        <f t="shared" si="84"/>
      </c>
      <c r="I446" s="3">
        <f>IF(B446="","",SUM((INDEX(F$1:F$500,H446,1)):F446))</f>
      </c>
      <c r="J446" s="20">
        <f t="shared" si="73"/>
      </c>
      <c r="K446" s="19">
        <f t="shared" si="76"/>
      </c>
      <c r="L446" s="21">
        <f t="shared" si="77"/>
      </c>
      <c r="M446" s="3">
        <f t="shared" si="78"/>
      </c>
      <c r="N446" s="5">
        <f t="shared" si="79"/>
      </c>
      <c r="O446" s="1">
        <f t="shared" si="80"/>
      </c>
      <c r="P446" s="21">
        <f t="shared" si="81"/>
      </c>
      <c r="Q446" s="3">
        <f t="shared" si="82"/>
      </c>
      <c r="R446" s="5">
        <f t="shared" si="83"/>
      </c>
    </row>
    <row r="447" spans="2:18" ht="12.75">
      <c r="B447" s="22"/>
      <c r="C447" s="27"/>
      <c r="E447" s="18">
        <f t="shared" si="74"/>
      </c>
      <c r="F447" s="3">
        <f t="shared" si="75"/>
      </c>
      <c r="G447" s="3">
        <f>IF(B447="","",SUM(F$4:F447))</f>
      </c>
      <c r="H447" s="19">
        <f t="shared" si="84"/>
      </c>
      <c r="I447" s="3">
        <f>IF(B447="","",SUM((INDEX(F$1:F$500,H447,1)):F447))</f>
      </c>
      <c r="J447" s="20">
        <f t="shared" si="73"/>
      </c>
      <c r="K447" s="19">
        <f t="shared" si="76"/>
      </c>
      <c r="L447" s="21">
        <f t="shared" si="77"/>
      </c>
      <c r="M447" s="3">
        <f t="shared" si="78"/>
      </c>
      <c r="N447" s="5">
        <f t="shared" si="79"/>
      </c>
      <c r="O447" s="1">
        <f t="shared" si="80"/>
      </c>
      <c r="P447" s="21">
        <f t="shared" si="81"/>
      </c>
      <c r="Q447" s="3">
        <f t="shared" si="82"/>
      </c>
      <c r="R447" s="5">
        <f t="shared" si="83"/>
      </c>
    </row>
    <row r="448" spans="2:18" ht="12.75">
      <c r="B448" s="22"/>
      <c r="C448" s="27"/>
      <c r="E448" s="18">
        <f t="shared" si="74"/>
      </c>
      <c r="F448" s="3">
        <f t="shared" si="75"/>
      </c>
      <c r="G448" s="3">
        <f>IF(B448="","",SUM(F$4:F448))</f>
      </c>
      <c r="H448" s="19">
        <f t="shared" si="84"/>
      </c>
      <c r="I448" s="3">
        <f>IF(B448="","",SUM((INDEX(F$1:F$500,H448,1)):F448))</f>
      </c>
      <c r="J448" s="20">
        <f t="shared" si="73"/>
      </c>
      <c r="K448" s="19">
        <f t="shared" si="76"/>
      </c>
      <c r="L448" s="21">
        <f t="shared" si="77"/>
      </c>
      <c r="M448" s="3">
        <f t="shared" si="78"/>
      </c>
      <c r="N448" s="5">
        <f t="shared" si="79"/>
      </c>
      <c r="O448" s="1">
        <f t="shared" si="80"/>
      </c>
      <c r="P448" s="21">
        <f t="shared" si="81"/>
      </c>
      <c r="Q448" s="3">
        <f t="shared" si="82"/>
      </c>
      <c r="R448" s="5">
        <f t="shared" si="83"/>
      </c>
    </row>
    <row r="449" spans="2:18" ht="12.75">
      <c r="B449" s="22"/>
      <c r="C449" s="27"/>
      <c r="E449" s="18">
        <f t="shared" si="74"/>
      </c>
      <c r="F449" s="3">
        <f t="shared" si="75"/>
      </c>
      <c r="G449" s="3">
        <f>IF(B449="","",SUM(F$4:F449))</f>
      </c>
      <c r="H449" s="19">
        <f t="shared" si="84"/>
      </c>
      <c r="I449" s="3">
        <f>IF(B449="","",SUM((INDEX(F$1:F$500,H449,1)):F449))</f>
      </c>
      <c r="J449" s="20">
        <f t="shared" si="73"/>
      </c>
      <c r="K449" s="19">
        <f t="shared" si="76"/>
      </c>
      <c r="L449" s="21">
        <f t="shared" si="77"/>
      </c>
      <c r="M449" s="3">
        <f t="shared" si="78"/>
      </c>
      <c r="N449" s="5">
        <f t="shared" si="79"/>
      </c>
      <c r="O449" s="1">
        <f t="shared" si="80"/>
      </c>
      <c r="P449" s="21">
        <f t="shared" si="81"/>
      </c>
      <c r="Q449" s="3">
        <f t="shared" si="82"/>
      </c>
      <c r="R449" s="5">
        <f t="shared" si="83"/>
      </c>
    </row>
    <row r="450" spans="2:18" ht="12.75">
      <c r="B450" s="22"/>
      <c r="C450" s="27"/>
      <c r="E450" s="18">
        <f t="shared" si="74"/>
      </c>
      <c r="F450" s="3">
        <f t="shared" si="75"/>
      </c>
      <c r="G450" s="3">
        <f>IF(B450="","",SUM(F$4:F450))</f>
      </c>
      <c r="H450" s="19">
        <f t="shared" si="84"/>
      </c>
      <c r="I450" s="3">
        <f>IF(B450="","",SUM((INDEX(F$1:F$500,H450,1)):F450))</f>
      </c>
      <c r="J450" s="20">
        <f t="shared" si="73"/>
      </c>
      <c r="K450" s="19">
        <f t="shared" si="76"/>
      </c>
      <c r="L450" s="21">
        <f t="shared" si="77"/>
      </c>
      <c r="M450" s="3">
        <f t="shared" si="78"/>
      </c>
      <c r="N450" s="5">
        <f t="shared" si="79"/>
      </c>
      <c r="O450" s="1">
        <f t="shared" si="80"/>
      </c>
      <c r="P450" s="21">
        <f t="shared" si="81"/>
      </c>
      <c r="Q450" s="3">
        <f t="shared" si="82"/>
      </c>
      <c r="R450" s="5">
        <f t="shared" si="83"/>
      </c>
    </row>
    <row r="451" spans="2:18" ht="12.75">
      <c r="B451" s="22"/>
      <c r="C451" s="27"/>
      <c r="E451" s="18">
        <f t="shared" si="74"/>
      </c>
      <c r="F451" s="3">
        <f t="shared" si="75"/>
      </c>
      <c r="G451" s="3">
        <f>IF(B451="","",SUM(F$4:F451))</f>
      </c>
      <c r="H451" s="19">
        <f t="shared" si="84"/>
      </c>
      <c r="I451" s="3">
        <f>IF(B451="","",SUM((INDEX(F$1:F$500,H451,1)):F451))</f>
      </c>
      <c r="J451" s="20">
        <f t="shared" si="73"/>
      </c>
      <c r="K451" s="19">
        <f t="shared" si="76"/>
      </c>
      <c r="L451" s="21">
        <f t="shared" si="77"/>
      </c>
      <c r="M451" s="3">
        <f t="shared" si="78"/>
      </c>
      <c r="N451" s="5">
        <f t="shared" si="79"/>
      </c>
      <c r="O451" s="1">
        <f t="shared" si="80"/>
      </c>
      <c r="P451" s="21">
        <f t="shared" si="81"/>
      </c>
      <c r="Q451" s="3">
        <f t="shared" si="82"/>
      </c>
      <c r="R451" s="5">
        <f t="shared" si="83"/>
      </c>
    </row>
    <row r="452" spans="2:18" ht="12.75">
      <c r="B452" s="22"/>
      <c r="C452" s="27"/>
      <c r="E452" s="18">
        <f t="shared" si="74"/>
      </c>
      <c r="F452" s="3">
        <f t="shared" si="75"/>
      </c>
      <c r="G452" s="3">
        <f>IF(B452="","",SUM(F$4:F452))</f>
      </c>
      <c r="H452" s="19">
        <f t="shared" si="84"/>
      </c>
      <c r="I452" s="3">
        <f>IF(B452="","",SUM((INDEX(F$1:F$500,H452,1)):F452))</f>
      </c>
      <c r="J452" s="20">
        <f aca="true" t="shared" si="85" ref="J452:J500">IF(B452="","",IF(OR(H453&gt;H452,E453=""),1,0))</f>
      </c>
      <c r="K452" s="19">
        <f t="shared" si="76"/>
      </c>
      <c r="L452" s="21">
        <f t="shared" si="77"/>
      </c>
      <c r="M452" s="3">
        <f t="shared" si="78"/>
      </c>
      <c r="N452" s="5">
        <f t="shared" si="79"/>
      </c>
      <c r="O452" s="1">
        <f t="shared" si="80"/>
      </c>
      <c r="P452" s="21">
        <f t="shared" si="81"/>
      </c>
      <c r="Q452" s="3">
        <f t="shared" si="82"/>
      </c>
      <c r="R452" s="5">
        <f t="shared" si="83"/>
      </c>
    </row>
    <row r="453" spans="2:18" ht="12.75">
      <c r="B453" s="22"/>
      <c r="C453" s="27"/>
      <c r="E453" s="18">
        <f aca="true" t="shared" si="86" ref="E453:E500">IF(B453="","",B453)</f>
      </c>
      <c r="F453" s="3">
        <f aca="true" t="shared" si="87" ref="F453:F500">IF(B453="","",C453)</f>
      </c>
      <c r="G453" s="3">
        <f>IF(B453="","",SUM(F$4:F453))</f>
      </c>
      <c r="H453" s="19">
        <f t="shared" si="84"/>
      </c>
      <c r="I453" s="3">
        <f>IF(B453="","",SUM((INDEX(F$1:F$500,H453,1)):F453))</f>
      </c>
      <c r="J453" s="20">
        <f t="shared" si="85"/>
      </c>
      <c r="K453" s="19">
        <f aca="true" t="shared" si="88" ref="K453:K500">IF(L453="","",ROW(H453))</f>
      </c>
      <c r="L453" s="21">
        <f aca="true" t="shared" si="89" ref="L453:L500">IF(M453="","",B453)</f>
      </c>
      <c r="M453" s="3">
        <f aca="true" t="shared" si="90" ref="M453:M500">IF(J453=1,I453,"")</f>
      </c>
      <c r="N453" s="5">
        <f aca="true" t="shared" si="91" ref="N453:N500">IF(J453=1,G453,"")</f>
      </c>
      <c r="O453" s="1">
        <f aca="true" t="shared" si="92" ref="O453:O500">IF(ROW(K450)&gt;$O$3,"",SMALL(K$1:K$65536,ROW(K450)))</f>
      </c>
      <c r="P453" s="21">
        <f aca="true" t="shared" si="93" ref="P453:P500">IF(O453="","",VLOOKUP(O453,K$1:N$65536,2))</f>
      </c>
      <c r="Q453" s="3">
        <f aca="true" t="shared" si="94" ref="Q453:Q500">IF(O453="","",VLOOKUP(O453,K$1:N$65536,3))</f>
      </c>
      <c r="R453" s="5">
        <f aca="true" t="shared" si="95" ref="R453:R500">IF(O453="","",VLOOKUP(O453,K$1:N$65536,4))</f>
      </c>
    </row>
    <row r="454" spans="2:18" ht="12.75">
      <c r="B454" s="22"/>
      <c r="C454" s="27"/>
      <c r="E454" s="18">
        <f t="shared" si="86"/>
      </c>
      <c r="F454" s="3">
        <f t="shared" si="87"/>
      </c>
      <c r="G454" s="3">
        <f>IF(B454="","",SUM(F$4:F454))</f>
      </c>
      <c r="H454" s="19">
        <f t="shared" si="84"/>
      </c>
      <c r="I454" s="3">
        <f>IF(B454="","",SUM((INDEX(F$1:F$500,H454,1)):F454))</f>
      </c>
      <c r="J454" s="20">
        <f t="shared" si="85"/>
      </c>
      <c r="K454" s="19">
        <f t="shared" si="88"/>
      </c>
      <c r="L454" s="21">
        <f t="shared" si="89"/>
      </c>
      <c r="M454" s="3">
        <f t="shared" si="90"/>
      </c>
      <c r="N454" s="5">
        <f t="shared" si="91"/>
      </c>
      <c r="O454" s="1">
        <f t="shared" si="92"/>
      </c>
      <c r="P454" s="21">
        <f t="shared" si="93"/>
      </c>
      <c r="Q454" s="3">
        <f t="shared" si="94"/>
      </c>
      <c r="R454" s="5">
        <f t="shared" si="95"/>
      </c>
    </row>
    <row r="455" spans="2:18" ht="12.75">
      <c r="B455" s="22"/>
      <c r="C455" s="27"/>
      <c r="E455" s="18">
        <f t="shared" si="86"/>
      </c>
      <c r="F455" s="3">
        <f t="shared" si="87"/>
      </c>
      <c r="G455" s="3">
        <f>IF(B455="","",SUM(F$4:F455))</f>
      </c>
      <c r="H455" s="19">
        <f t="shared" si="84"/>
      </c>
      <c r="I455" s="3">
        <f>IF(B455="","",SUM((INDEX(F$1:F$500,H455,1)):F455))</f>
      </c>
      <c r="J455" s="20">
        <f t="shared" si="85"/>
      </c>
      <c r="K455" s="19">
        <f t="shared" si="88"/>
      </c>
      <c r="L455" s="21">
        <f t="shared" si="89"/>
      </c>
      <c r="M455" s="3">
        <f t="shared" si="90"/>
      </c>
      <c r="N455" s="5">
        <f t="shared" si="91"/>
      </c>
      <c r="O455" s="1">
        <f t="shared" si="92"/>
      </c>
      <c r="P455" s="21">
        <f t="shared" si="93"/>
      </c>
      <c r="Q455" s="3">
        <f t="shared" si="94"/>
      </c>
      <c r="R455" s="5">
        <f t="shared" si="95"/>
      </c>
    </row>
    <row r="456" spans="2:18" ht="12.75">
      <c r="B456" s="22"/>
      <c r="C456" s="27"/>
      <c r="E456" s="18">
        <f t="shared" si="86"/>
      </c>
      <c r="F456" s="3">
        <f t="shared" si="87"/>
      </c>
      <c r="G456" s="3">
        <f>IF(B456="","",SUM(F$4:F456))</f>
      </c>
      <c r="H456" s="19">
        <f t="shared" si="84"/>
      </c>
      <c r="I456" s="3">
        <f>IF(B456="","",SUM((INDEX(F$1:F$500,H456,1)):F456))</f>
      </c>
      <c r="J456" s="20">
        <f t="shared" si="85"/>
      </c>
      <c r="K456" s="19">
        <f t="shared" si="88"/>
      </c>
      <c r="L456" s="21">
        <f t="shared" si="89"/>
      </c>
      <c r="M456" s="3">
        <f t="shared" si="90"/>
      </c>
      <c r="N456" s="5">
        <f t="shared" si="91"/>
      </c>
      <c r="O456" s="1">
        <f t="shared" si="92"/>
      </c>
      <c r="P456" s="21">
        <f t="shared" si="93"/>
      </c>
      <c r="Q456" s="3">
        <f t="shared" si="94"/>
      </c>
      <c r="R456" s="5">
        <f t="shared" si="95"/>
      </c>
    </row>
    <row r="457" spans="2:18" ht="12.75">
      <c r="B457" s="22"/>
      <c r="C457" s="27"/>
      <c r="E457" s="18">
        <f t="shared" si="86"/>
      </c>
      <c r="F457" s="3">
        <f t="shared" si="87"/>
      </c>
      <c r="G457" s="3">
        <f>IF(B457="","",SUM(F$4:F457))</f>
      </c>
      <c r="H457" s="19">
        <f t="shared" si="84"/>
      </c>
      <c r="I457" s="3">
        <f>IF(B457="","",SUM((INDEX(F$1:F$500,H457,1)):F457))</f>
      </c>
      <c r="J457" s="20">
        <f t="shared" si="85"/>
      </c>
      <c r="K457" s="19">
        <f t="shared" si="88"/>
      </c>
      <c r="L457" s="21">
        <f t="shared" si="89"/>
      </c>
      <c r="M457" s="3">
        <f t="shared" si="90"/>
      </c>
      <c r="N457" s="5">
        <f t="shared" si="91"/>
      </c>
      <c r="O457" s="1">
        <f t="shared" si="92"/>
      </c>
      <c r="P457" s="21">
        <f t="shared" si="93"/>
      </c>
      <c r="Q457" s="3">
        <f t="shared" si="94"/>
      </c>
      <c r="R457" s="5">
        <f t="shared" si="95"/>
      </c>
    </row>
    <row r="458" spans="2:18" ht="12.75">
      <c r="B458" s="22"/>
      <c r="C458" s="27"/>
      <c r="E458" s="18">
        <f t="shared" si="86"/>
      </c>
      <c r="F458" s="3">
        <f t="shared" si="87"/>
      </c>
      <c r="G458" s="3">
        <f>IF(B458="","",SUM(F$4:F458))</f>
      </c>
      <c r="H458" s="19">
        <f t="shared" si="84"/>
      </c>
      <c r="I458" s="3">
        <f>IF(B458="","",SUM((INDEX(F$1:F$500,H458,1)):F458))</f>
      </c>
      <c r="J458" s="20">
        <f t="shared" si="85"/>
      </c>
      <c r="K458" s="19">
        <f t="shared" si="88"/>
      </c>
      <c r="L458" s="21">
        <f t="shared" si="89"/>
      </c>
      <c r="M458" s="3">
        <f t="shared" si="90"/>
      </c>
      <c r="N458" s="5">
        <f t="shared" si="91"/>
      </c>
      <c r="O458" s="1">
        <f t="shared" si="92"/>
      </c>
      <c r="P458" s="21">
        <f t="shared" si="93"/>
      </c>
      <c r="Q458" s="3">
        <f t="shared" si="94"/>
      </c>
      <c r="R458" s="5">
        <f t="shared" si="95"/>
      </c>
    </row>
    <row r="459" spans="2:18" ht="12.75">
      <c r="B459" s="22"/>
      <c r="C459" s="27"/>
      <c r="E459" s="18">
        <f t="shared" si="86"/>
      </c>
      <c r="F459" s="3">
        <f t="shared" si="87"/>
      </c>
      <c r="G459" s="3">
        <f>IF(B459="","",SUM(F$4:F459))</f>
      </c>
      <c r="H459" s="19">
        <f t="shared" si="84"/>
      </c>
      <c r="I459" s="3">
        <f>IF(B459="","",SUM((INDEX(F$1:F$500,H459,1)):F459))</f>
      </c>
      <c r="J459" s="20">
        <f t="shared" si="85"/>
      </c>
      <c r="K459" s="19">
        <f t="shared" si="88"/>
      </c>
      <c r="L459" s="21">
        <f t="shared" si="89"/>
      </c>
      <c r="M459" s="3">
        <f t="shared" si="90"/>
      </c>
      <c r="N459" s="5">
        <f t="shared" si="91"/>
      </c>
      <c r="O459" s="1">
        <f t="shared" si="92"/>
      </c>
      <c r="P459" s="21">
        <f t="shared" si="93"/>
      </c>
      <c r="Q459" s="3">
        <f t="shared" si="94"/>
      </c>
      <c r="R459" s="5">
        <f t="shared" si="95"/>
      </c>
    </row>
    <row r="460" spans="2:18" ht="12.75">
      <c r="B460" s="22"/>
      <c r="C460" s="27"/>
      <c r="E460" s="18">
        <f t="shared" si="86"/>
      </c>
      <c r="F460" s="3">
        <f t="shared" si="87"/>
      </c>
      <c r="G460" s="3">
        <f>IF(B460="","",SUM(F$4:F460))</f>
      </c>
      <c r="H460" s="19">
        <f t="shared" si="84"/>
      </c>
      <c r="I460" s="3">
        <f>IF(B460="","",SUM((INDEX(F$1:F$500,H460,1)):F460))</f>
      </c>
      <c r="J460" s="20">
        <f t="shared" si="85"/>
      </c>
      <c r="K460" s="19">
        <f t="shared" si="88"/>
      </c>
      <c r="L460" s="21">
        <f t="shared" si="89"/>
      </c>
      <c r="M460" s="3">
        <f t="shared" si="90"/>
      </c>
      <c r="N460" s="5">
        <f t="shared" si="91"/>
      </c>
      <c r="O460" s="1">
        <f t="shared" si="92"/>
      </c>
      <c r="P460" s="21">
        <f t="shared" si="93"/>
      </c>
      <c r="Q460" s="3">
        <f t="shared" si="94"/>
      </c>
      <c r="R460" s="5">
        <f t="shared" si="95"/>
      </c>
    </row>
    <row r="461" spans="2:18" ht="12.75">
      <c r="B461" s="22"/>
      <c r="C461" s="27"/>
      <c r="E461" s="18">
        <f t="shared" si="86"/>
      </c>
      <c r="F461" s="3">
        <f t="shared" si="87"/>
      </c>
      <c r="G461" s="3">
        <f>IF(B461="","",SUM(F$4:F461))</f>
      </c>
      <c r="H461" s="19">
        <f t="shared" si="84"/>
      </c>
      <c r="I461" s="3">
        <f>IF(B461="","",SUM((INDEX(F$1:F$500,H461,1)):F461))</f>
      </c>
      <c r="J461" s="20">
        <f t="shared" si="85"/>
      </c>
      <c r="K461" s="19">
        <f t="shared" si="88"/>
      </c>
      <c r="L461" s="21">
        <f t="shared" si="89"/>
      </c>
      <c r="M461" s="3">
        <f t="shared" si="90"/>
      </c>
      <c r="N461" s="5">
        <f t="shared" si="91"/>
      </c>
      <c r="O461" s="1">
        <f t="shared" si="92"/>
      </c>
      <c r="P461" s="21">
        <f t="shared" si="93"/>
      </c>
      <c r="Q461" s="3">
        <f t="shared" si="94"/>
      </c>
      <c r="R461" s="5">
        <f t="shared" si="95"/>
      </c>
    </row>
    <row r="462" spans="2:18" ht="12.75">
      <c r="B462" s="22"/>
      <c r="C462" s="27"/>
      <c r="E462" s="18">
        <f t="shared" si="86"/>
      </c>
      <c r="F462" s="3">
        <f t="shared" si="87"/>
      </c>
      <c r="G462" s="3">
        <f>IF(B462="","",SUM(F$4:F462))</f>
      </c>
      <c r="H462" s="19">
        <f t="shared" si="84"/>
      </c>
      <c r="I462" s="3">
        <f>IF(B462="","",SUM((INDEX(F$1:F$500,H462,1)):F462))</f>
      </c>
      <c r="J462" s="20">
        <f t="shared" si="85"/>
      </c>
      <c r="K462" s="19">
        <f t="shared" si="88"/>
      </c>
      <c r="L462" s="21">
        <f t="shared" si="89"/>
      </c>
      <c r="M462" s="3">
        <f t="shared" si="90"/>
      </c>
      <c r="N462" s="5">
        <f t="shared" si="91"/>
      </c>
      <c r="O462" s="1">
        <f t="shared" si="92"/>
      </c>
      <c r="P462" s="21">
        <f t="shared" si="93"/>
      </c>
      <c r="Q462" s="3">
        <f t="shared" si="94"/>
      </c>
      <c r="R462" s="5">
        <f t="shared" si="95"/>
      </c>
    </row>
    <row r="463" spans="2:18" ht="12.75">
      <c r="B463" s="22"/>
      <c r="C463" s="27"/>
      <c r="E463" s="18">
        <f t="shared" si="86"/>
      </c>
      <c r="F463" s="3">
        <f t="shared" si="87"/>
      </c>
      <c r="G463" s="3">
        <f>IF(B463="","",SUM(F$4:F463))</f>
      </c>
      <c r="H463" s="19">
        <f t="shared" si="84"/>
      </c>
      <c r="I463" s="3">
        <f>IF(B463="","",SUM((INDEX(F$1:F$500,H463,1)):F463))</f>
      </c>
      <c r="J463" s="20">
        <f t="shared" si="85"/>
      </c>
      <c r="K463" s="19">
        <f t="shared" si="88"/>
      </c>
      <c r="L463" s="21">
        <f t="shared" si="89"/>
      </c>
      <c r="M463" s="3">
        <f t="shared" si="90"/>
      </c>
      <c r="N463" s="5">
        <f t="shared" si="91"/>
      </c>
      <c r="O463" s="1">
        <f t="shared" si="92"/>
      </c>
      <c r="P463" s="21">
        <f t="shared" si="93"/>
      </c>
      <c r="Q463" s="3">
        <f t="shared" si="94"/>
      </c>
      <c r="R463" s="5">
        <f t="shared" si="95"/>
      </c>
    </row>
    <row r="464" spans="2:18" ht="12.75">
      <c r="B464" s="22"/>
      <c r="C464" s="27"/>
      <c r="E464" s="18">
        <f t="shared" si="86"/>
      </c>
      <c r="F464" s="3">
        <f t="shared" si="87"/>
      </c>
      <c r="G464" s="3">
        <f>IF(B464="","",SUM(F$4:F464))</f>
      </c>
      <c r="H464" s="19">
        <f t="shared" si="84"/>
      </c>
      <c r="I464" s="3">
        <f>IF(B464="","",SUM((INDEX(F$1:F$500,H464,1)):F464))</f>
      </c>
      <c r="J464" s="20">
        <f t="shared" si="85"/>
      </c>
      <c r="K464" s="19">
        <f t="shared" si="88"/>
      </c>
      <c r="L464" s="21">
        <f t="shared" si="89"/>
      </c>
      <c r="M464" s="3">
        <f t="shared" si="90"/>
      </c>
      <c r="N464" s="5">
        <f t="shared" si="91"/>
      </c>
      <c r="O464" s="1">
        <f t="shared" si="92"/>
      </c>
      <c r="P464" s="21">
        <f t="shared" si="93"/>
      </c>
      <c r="Q464" s="3">
        <f t="shared" si="94"/>
      </c>
      <c r="R464" s="5">
        <f t="shared" si="95"/>
      </c>
    </row>
    <row r="465" spans="2:18" ht="12.75">
      <c r="B465" s="22"/>
      <c r="C465" s="27"/>
      <c r="E465" s="18">
        <f t="shared" si="86"/>
      </c>
      <c r="F465" s="3">
        <f t="shared" si="87"/>
      </c>
      <c r="G465" s="3">
        <f>IF(B465="","",SUM(F$4:F465))</f>
      </c>
      <c r="H465" s="19">
        <f t="shared" si="84"/>
      </c>
      <c r="I465" s="3">
        <f>IF(B465="","",SUM((INDEX(F$1:F$500,H465,1)):F465))</f>
      </c>
      <c r="J465" s="20">
        <f t="shared" si="85"/>
      </c>
      <c r="K465" s="19">
        <f t="shared" si="88"/>
      </c>
      <c r="L465" s="21">
        <f t="shared" si="89"/>
      </c>
      <c r="M465" s="3">
        <f t="shared" si="90"/>
      </c>
      <c r="N465" s="5">
        <f t="shared" si="91"/>
      </c>
      <c r="O465" s="1">
        <f t="shared" si="92"/>
      </c>
      <c r="P465" s="21">
        <f t="shared" si="93"/>
      </c>
      <c r="Q465" s="3">
        <f t="shared" si="94"/>
      </c>
      <c r="R465" s="5">
        <f t="shared" si="95"/>
      </c>
    </row>
    <row r="466" spans="2:18" ht="12.75">
      <c r="B466" s="22"/>
      <c r="C466" s="27"/>
      <c r="E466" s="18">
        <f t="shared" si="86"/>
      </c>
      <c r="F466" s="3">
        <f t="shared" si="87"/>
      </c>
      <c r="G466" s="3">
        <f>IF(B466="","",SUM(F$4:F466))</f>
      </c>
      <c r="H466" s="19">
        <f t="shared" si="84"/>
      </c>
      <c r="I466" s="3">
        <f>IF(B466="","",SUM((INDEX(F$1:F$500,H466,1)):F466))</f>
      </c>
      <c r="J466" s="20">
        <f t="shared" si="85"/>
      </c>
      <c r="K466" s="19">
        <f t="shared" si="88"/>
      </c>
      <c r="L466" s="21">
        <f t="shared" si="89"/>
      </c>
      <c r="M466" s="3">
        <f t="shared" si="90"/>
      </c>
      <c r="N466" s="5">
        <f t="shared" si="91"/>
      </c>
      <c r="O466" s="1">
        <f t="shared" si="92"/>
      </c>
      <c r="P466" s="21">
        <f t="shared" si="93"/>
      </c>
      <c r="Q466" s="3">
        <f t="shared" si="94"/>
      </c>
      <c r="R466" s="5">
        <f t="shared" si="95"/>
      </c>
    </row>
    <row r="467" spans="2:18" ht="12.75">
      <c r="B467" s="22"/>
      <c r="C467" s="27"/>
      <c r="E467" s="18">
        <f t="shared" si="86"/>
      </c>
      <c r="F467" s="3">
        <f t="shared" si="87"/>
      </c>
      <c r="G467" s="3">
        <f>IF(B467="","",SUM(F$4:F467))</f>
      </c>
      <c r="H467" s="19">
        <f t="shared" si="84"/>
      </c>
      <c r="I467" s="3">
        <f>IF(B467="","",SUM((INDEX(F$1:F$500,H467,1)):F467))</f>
      </c>
      <c r="J467" s="20">
        <f t="shared" si="85"/>
      </c>
      <c r="K467" s="19">
        <f t="shared" si="88"/>
      </c>
      <c r="L467" s="21">
        <f t="shared" si="89"/>
      </c>
      <c r="M467" s="3">
        <f t="shared" si="90"/>
      </c>
      <c r="N467" s="5">
        <f t="shared" si="91"/>
      </c>
      <c r="O467" s="1">
        <f t="shared" si="92"/>
      </c>
      <c r="P467" s="21">
        <f t="shared" si="93"/>
      </c>
      <c r="Q467" s="3">
        <f t="shared" si="94"/>
      </c>
      <c r="R467" s="5">
        <f t="shared" si="95"/>
      </c>
    </row>
    <row r="468" spans="2:18" ht="12.75">
      <c r="B468" s="22"/>
      <c r="C468" s="27"/>
      <c r="E468" s="18">
        <f t="shared" si="86"/>
      </c>
      <c r="F468" s="3">
        <f t="shared" si="87"/>
      </c>
      <c r="G468" s="3">
        <f>IF(B468="","",SUM(F$4:F468))</f>
      </c>
      <c r="H468" s="19">
        <f t="shared" si="84"/>
      </c>
      <c r="I468" s="3">
        <f>IF(B468="","",SUM((INDEX(F$1:F$500,H468,1)):F468))</f>
      </c>
      <c r="J468" s="20">
        <f t="shared" si="85"/>
      </c>
      <c r="K468" s="19">
        <f t="shared" si="88"/>
      </c>
      <c r="L468" s="21">
        <f t="shared" si="89"/>
      </c>
      <c r="M468" s="3">
        <f t="shared" si="90"/>
      </c>
      <c r="N468" s="5">
        <f t="shared" si="91"/>
      </c>
      <c r="O468" s="1">
        <f t="shared" si="92"/>
      </c>
      <c r="P468" s="21">
        <f t="shared" si="93"/>
      </c>
      <c r="Q468" s="3">
        <f t="shared" si="94"/>
      </c>
      <c r="R468" s="5">
        <f t="shared" si="95"/>
      </c>
    </row>
    <row r="469" spans="2:18" ht="12.75">
      <c r="B469" s="22"/>
      <c r="C469" s="27"/>
      <c r="E469" s="18">
        <f t="shared" si="86"/>
      </c>
      <c r="F469" s="3">
        <f t="shared" si="87"/>
      </c>
      <c r="G469" s="3">
        <f>IF(B469="","",SUM(F$4:F469))</f>
      </c>
      <c r="H469" s="19">
        <f t="shared" si="84"/>
      </c>
      <c r="I469" s="3">
        <f>IF(B469="","",SUM((INDEX(F$1:F$500,H469,1)):F469))</f>
      </c>
      <c r="J469" s="20">
        <f t="shared" si="85"/>
      </c>
      <c r="K469" s="19">
        <f t="shared" si="88"/>
      </c>
      <c r="L469" s="21">
        <f t="shared" si="89"/>
      </c>
      <c r="M469" s="3">
        <f t="shared" si="90"/>
      </c>
      <c r="N469" s="5">
        <f t="shared" si="91"/>
      </c>
      <c r="O469" s="1">
        <f t="shared" si="92"/>
      </c>
      <c r="P469" s="21">
        <f t="shared" si="93"/>
      </c>
      <c r="Q469" s="3">
        <f t="shared" si="94"/>
      </c>
      <c r="R469" s="5">
        <f t="shared" si="95"/>
      </c>
    </row>
    <row r="470" spans="2:18" ht="12.75">
      <c r="B470" s="22"/>
      <c r="C470" s="27"/>
      <c r="E470" s="18">
        <f t="shared" si="86"/>
      </c>
      <c r="F470" s="3">
        <f t="shared" si="87"/>
      </c>
      <c r="G470" s="3">
        <f>IF(B470="","",SUM(F$4:F470))</f>
      </c>
      <c r="H470" s="19">
        <f t="shared" si="84"/>
      </c>
      <c r="I470" s="3">
        <f>IF(B470="","",SUM((INDEX(F$1:F$500,H470,1)):F470))</f>
      </c>
      <c r="J470" s="20">
        <f t="shared" si="85"/>
      </c>
      <c r="K470" s="19">
        <f t="shared" si="88"/>
      </c>
      <c r="L470" s="21">
        <f t="shared" si="89"/>
      </c>
      <c r="M470" s="3">
        <f t="shared" si="90"/>
      </c>
      <c r="N470" s="5">
        <f t="shared" si="91"/>
      </c>
      <c r="O470" s="1">
        <f t="shared" si="92"/>
      </c>
      <c r="P470" s="21">
        <f t="shared" si="93"/>
      </c>
      <c r="Q470" s="3">
        <f t="shared" si="94"/>
      </c>
      <c r="R470" s="5">
        <f t="shared" si="95"/>
      </c>
    </row>
    <row r="471" spans="2:18" ht="12.75">
      <c r="B471" s="22"/>
      <c r="C471" s="27"/>
      <c r="E471" s="18">
        <f t="shared" si="86"/>
      </c>
      <c r="F471" s="3">
        <f t="shared" si="87"/>
      </c>
      <c r="G471" s="3">
        <f>IF(B471="","",SUM(F$4:F471))</f>
      </c>
      <c r="H471" s="19">
        <f t="shared" si="84"/>
      </c>
      <c r="I471" s="3">
        <f>IF(B471="","",SUM((INDEX(F$1:F$500,H471,1)):F471))</f>
      </c>
      <c r="J471" s="20">
        <f t="shared" si="85"/>
      </c>
      <c r="K471" s="19">
        <f t="shared" si="88"/>
      </c>
      <c r="L471" s="21">
        <f t="shared" si="89"/>
      </c>
      <c r="M471" s="3">
        <f t="shared" si="90"/>
      </c>
      <c r="N471" s="5">
        <f t="shared" si="91"/>
      </c>
      <c r="O471" s="1">
        <f t="shared" si="92"/>
      </c>
      <c r="P471" s="21">
        <f t="shared" si="93"/>
      </c>
      <c r="Q471" s="3">
        <f t="shared" si="94"/>
      </c>
      <c r="R471" s="5">
        <f t="shared" si="95"/>
      </c>
    </row>
    <row r="472" spans="2:18" ht="12.75">
      <c r="B472" s="22"/>
      <c r="C472" s="27"/>
      <c r="E472" s="18">
        <f t="shared" si="86"/>
      </c>
      <c r="F472" s="3">
        <f t="shared" si="87"/>
      </c>
      <c r="G472" s="3">
        <f>IF(B472="","",SUM(F$4:F472))</f>
      </c>
      <c r="H472" s="19">
        <f t="shared" si="84"/>
      </c>
      <c r="I472" s="3">
        <f>IF(B472="","",SUM((INDEX(F$1:F$500,H472,1)):F472))</f>
      </c>
      <c r="J472" s="20">
        <f t="shared" si="85"/>
      </c>
      <c r="K472" s="19">
        <f t="shared" si="88"/>
      </c>
      <c r="L472" s="21">
        <f t="shared" si="89"/>
      </c>
      <c r="M472" s="3">
        <f t="shared" si="90"/>
      </c>
      <c r="N472" s="5">
        <f t="shared" si="91"/>
      </c>
      <c r="O472" s="1">
        <f t="shared" si="92"/>
      </c>
      <c r="P472" s="21">
        <f t="shared" si="93"/>
      </c>
      <c r="Q472" s="3">
        <f t="shared" si="94"/>
      </c>
      <c r="R472" s="5">
        <f t="shared" si="95"/>
      </c>
    </row>
    <row r="473" spans="2:18" ht="12.75">
      <c r="B473" s="22"/>
      <c r="C473" s="27"/>
      <c r="E473" s="18">
        <f t="shared" si="86"/>
      </c>
      <c r="F473" s="3">
        <f t="shared" si="87"/>
      </c>
      <c r="G473" s="3">
        <f>IF(B473="","",SUM(F$4:F473))</f>
      </c>
      <c r="H473" s="19">
        <f t="shared" si="84"/>
      </c>
      <c r="I473" s="3">
        <f>IF(B473="","",SUM((INDEX(F$1:F$500,H473,1)):F473))</f>
      </c>
      <c r="J473" s="20">
        <f t="shared" si="85"/>
      </c>
      <c r="K473" s="19">
        <f t="shared" si="88"/>
      </c>
      <c r="L473" s="21">
        <f t="shared" si="89"/>
      </c>
      <c r="M473" s="3">
        <f t="shared" si="90"/>
      </c>
      <c r="N473" s="5">
        <f t="shared" si="91"/>
      </c>
      <c r="O473" s="1">
        <f t="shared" si="92"/>
      </c>
      <c r="P473" s="21">
        <f t="shared" si="93"/>
      </c>
      <c r="Q473" s="3">
        <f t="shared" si="94"/>
      </c>
      <c r="R473" s="5">
        <f t="shared" si="95"/>
      </c>
    </row>
    <row r="474" spans="2:18" ht="12.75">
      <c r="B474" s="22"/>
      <c r="C474" s="27"/>
      <c r="E474" s="18">
        <f t="shared" si="86"/>
      </c>
      <c r="F474" s="3">
        <f t="shared" si="87"/>
      </c>
      <c r="G474" s="3">
        <f>IF(B474="","",SUM(F$4:F474))</f>
      </c>
      <c r="H474" s="19">
        <f t="shared" si="84"/>
      </c>
      <c r="I474" s="3">
        <f>IF(B474="","",SUM((INDEX(F$1:F$500,H474,1)):F474))</f>
      </c>
      <c r="J474" s="20">
        <f t="shared" si="85"/>
      </c>
      <c r="K474" s="19">
        <f t="shared" si="88"/>
      </c>
      <c r="L474" s="21">
        <f t="shared" si="89"/>
      </c>
      <c r="M474" s="3">
        <f t="shared" si="90"/>
      </c>
      <c r="N474" s="5">
        <f t="shared" si="91"/>
      </c>
      <c r="O474" s="1">
        <f t="shared" si="92"/>
      </c>
      <c r="P474" s="21">
        <f t="shared" si="93"/>
      </c>
      <c r="Q474" s="3">
        <f t="shared" si="94"/>
      </c>
      <c r="R474" s="5">
        <f t="shared" si="95"/>
      </c>
    </row>
    <row r="475" spans="2:18" ht="12.75">
      <c r="B475" s="22"/>
      <c r="C475" s="27"/>
      <c r="E475" s="18">
        <f t="shared" si="86"/>
      </c>
      <c r="F475" s="3">
        <f t="shared" si="87"/>
      </c>
      <c r="G475" s="3">
        <f>IF(B475="","",SUM(F$4:F475))</f>
      </c>
      <c r="H475" s="19">
        <f t="shared" si="84"/>
      </c>
      <c r="I475" s="3">
        <f>IF(B475="","",SUM((INDEX(F$1:F$500,H475,1)):F475))</f>
      </c>
      <c r="J475" s="20">
        <f t="shared" si="85"/>
      </c>
      <c r="K475" s="19">
        <f t="shared" si="88"/>
      </c>
      <c r="L475" s="21">
        <f t="shared" si="89"/>
      </c>
      <c r="M475" s="3">
        <f t="shared" si="90"/>
      </c>
      <c r="N475" s="5">
        <f t="shared" si="91"/>
      </c>
      <c r="O475" s="1">
        <f t="shared" si="92"/>
      </c>
      <c r="P475" s="21">
        <f t="shared" si="93"/>
      </c>
      <c r="Q475" s="3">
        <f t="shared" si="94"/>
      </c>
      <c r="R475" s="5">
        <f t="shared" si="95"/>
      </c>
    </row>
    <row r="476" spans="2:18" ht="12.75">
      <c r="B476" s="22"/>
      <c r="C476" s="27"/>
      <c r="E476" s="18">
        <f t="shared" si="86"/>
      </c>
      <c r="F476" s="3">
        <f t="shared" si="87"/>
      </c>
      <c r="G476" s="3">
        <f>IF(B476="","",SUM(F$4:F476))</f>
      </c>
      <c r="H476" s="19">
        <f t="shared" si="84"/>
      </c>
      <c r="I476" s="3">
        <f>IF(B476="","",SUM((INDEX(F$1:F$500,H476,1)):F476))</f>
      </c>
      <c r="J476" s="20">
        <f t="shared" si="85"/>
      </c>
      <c r="K476" s="19">
        <f t="shared" si="88"/>
      </c>
      <c r="L476" s="21">
        <f t="shared" si="89"/>
      </c>
      <c r="M476" s="3">
        <f t="shared" si="90"/>
      </c>
      <c r="N476" s="5">
        <f t="shared" si="91"/>
      </c>
      <c r="O476" s="1">
        <f t="shared" si="92"/>
      </c>
      <c r="P476" s="21">
        <f t="shared" si="93"/>
      </c>
      <c r="Q476" s="3">
        <f t="shared" si="94"/>
      </c>
      <c r="R476" s="5">
        <f t="shared" si="95"/>
      </c>
    </row>
    <row r="477" spans="2:18" ht="12.75">
      <c r="B477" s="22"/>
      <c r="C477" s="27"/>
      <c r="E477" s="18">
        <f t="shared" si="86"/>
      </c>
      <c r="F477" s="3">
        <f t="shared" si="87"/>
      </c>
      <c r="G477" s="3">
        <f>IF(B477="","",SUM(F$4:F477))</f>
      </c>
      <c r="H477" s="19">
        <f t="shared" si="84"/>
      </c>
      <c r="I477" s="3">
        <f>IF(B477="","",SUM((INDEX(F$1:F$500,H477,1)):F477))</f>
      </c>
      <c r="J477" s="20">
        <f t="shared" si="85"/>
      </c>
      <c r="K477" s="19">
        <f t="shared" si="88"/>
      </c>
      <c r="L477" s="21">
        <f t="shared" si="89"/>
      </c>
      <c r="M477" s="3">
        <f t="shared" si="90"/>
      </c>
      <c r="N477" s="5">
        <f t="shared" si="91"/>
      </c>
      <c r="O477" s="1">
        <f t="shared" si="92"/>
      </c>
      <c r="P477" s="21">
        <f t="shared" si="93"/>
      </c>
      <c r="Q477" s="3">
        <f t="shared" si="94"/>
      </c>
      <c r="R477" s="5">
        <f t="shared" si="95"/>
      </c>
    </row>
    <row r="478" spans="2:18" ht="12.75">
      <c r="B478" s="22"/>
      <c r="C478" s="27"/>
      <c r="E478" s="18">
        <f t="shared" si="86"/>
      </c>
      <c r="F478" s="3">
        <f t="shared" si="87"/>
      </c>
      <c r="G478" s="3">
        <f>IF(B478="","",SUM(F$4:F478))</f>
      </c>
      <c r="H478" s="19">
        <f t="shared" si="84"/>
      </c>
      <c r="I478" s="3">
        <f>IF(B478="","",SUM((INDEX(F$1:F$500,H478,1)):F478))</f>
      </c>
      <c r="J478" s="20">
        <f t="shared" si="85"/>
      </c>
      <c r="K478" s="19">
        <f t="shared" si="88"/>
      </c>
      <c r="L478" s="21">
        <f t="shared" si="89"/>
      </c>
      <c r="M478" s="3">
        <f t="shared" si="90"/>
      </c>
      <c r="N478" s="5">
        <f t="shared" si="91"/>
      </c>
      <c r="O478" s="1">
        <f t="shared" si="92"/>
      </c>
      <c r="P478" s="21">
        <f t="shared" si="93"/>
      </c>
      <c r="Q478" s="3">
        <f t="shared" si="94"/>
      </c>
      <c r="R478" s="5">
        <f t="shared" si="95"/>
      </c>
    </row>
    <row r="479" spans="2:18" ht="12.75">
      <c r="B479" s="22"/>
      <c r="C479" s="27"/>
      <c r="E479" s="18">
        <f t="shared" si="86"/>
      </c>
      <c r="F479" s="3">
        <f t="shared" si="87"/>
      </c>
      <c r="G479" s="3">
        <f>IF(B479="","",SUM(F$4:F479))</f>
      </c>
      <c r="H479" s="19">
        <f t="shared" si="84"/>
      </c>
      <c r="I479" s="3">
        <f>IF(B479="","",SUM((INDEX(F$1:F$500,H479,1)):F479))</f>
      </c>
      <c r="J479" s="20">
        <f t="shared" si="85"/>
      </c>
      <c r="K479" s="19">
        <f t="shared" si="88"/>
      </c>
      <c r="L479" s="21">
        <f t="shared" si="89"/>
      </c>
      <c r="M479" s="3">
        <f t="shared" si="90"/>
      </c>
      <c r="N479" s="5">
        <f t="shared" si="91"/>
      </c>
      <c r="O479" s="1">
        <f t="shared" si="92"/>
      </c>
      <c r="P479" s="21">
        <f t="shared" si="93"/>
      </c>
      <c r="Q479" s="3">
        <f t="shared" si="94"/>
      </c>
      <c r="R479" s="5">
        <f t="shared" si="95"/>
      </c>
    </row>
    <row r="480" spans="2:18" ht="12.75">
      <c r="B480" s="22"/>
      <c r="C480" s="27"/>
      <c r="E480" s="18">
        <f t="shared" si="86"/>
      </c>
      <c r="F480" s="3">
        <f t="shared" si="87"/>
      </c>
      <c r="G480" s="3">
        <f>IF(B480="","",SUM(F$4:F480))</f>
      </c>
      <c r="H480" s="19">
        <f t="shared" si="84"/>
      </c>
      <c r="I480" s="3">
        <f>IF(B480="","",SUM((INDEX(F$1:F$500,H480,1)):F480))</f>
      </c>
      <c r="J480" s="20">
        <f t="shared" si="85"/>
      </c>
      <c r="K480" s="19">
        <f t="shared" si="88"/>
      </c>
      <c r="L480" s="21">
        <f t="shared" si="89"/>
      </c>
      <c r="M480" s="3">
        <f t="shared" si="90"/>
      </c>
      <c r="N480" s="5">
        <f t="shared" si="91"/>
      </c>
      <c r="O480" s="1">
        <f t="shared" si="92"/>
      </c>
      <c r="P480" s="21">
        <f t="shared" si="93"/>
      </c>
      <c r="Q480" s="3">
        <f t="shared" si="94"/>
      </c>
      <c r="R480" s="5">
        <f t="shared" si="95"/>
      </c>
    </row>
    <row r="481" spans="2:18" ht="12.75">
      <c r="B481" s="22"/>
      <c r="C481" s="27"/>
      <c r="E481" s="18">
        <f t="shared" si="86"/>
      </c>
      <c r="F481" s="3">
        <f t="shared" si="87"/>
      </c>
      <c r="G481" s="3">
        <f>IF(B481="","",SUM(F$4:F481))</f>
      </c>
      <c r="H481" s="19">
        <f t="shared" si="84"/>
      </c>
      <c r="I481" s="3">
        <f>IF(B481="","",SUM((INDEX(F$1:F$500,H481,1)):F481))</f>
      </c>
      <c r="J481" s="20">
        <f t="shared" si="85"/>
      </c>
      <c r="K481" s="19">
        <f t="shared" si="88"/>
      </c>
      <c r="L481" s="21">
        <f t="shared" si="89"/>
      </c>
      <c r="M481" s="3">
        <f t="shared" si="90"/>
      </c>
      <c r="N481" s="5">
        <f t="shared" si="91"/>
      </c>
      <c r="O481" s="1">
        <f t="shared" si="92"/>
      </c>
      <c r="P481" s="21">
        <f t="shared" si="93"/>
      </c>
      <c r="Q481" s="3">
        <f t="shared" si="94"/>
      </c>
      <c r="R481" s="5">
        <f t="shared" si="95"/>
      </c>
    </row>
    <row r="482" spans="2:18" ht="12.75">
      <c r="B482" s="22"/>
      <c r="C482" s="27"/>
      <c r="E482" s="18">
        <f t="shared" si="86"/>
      </c>
      <c r="F482" s="3">
        <f t="shared" si="87"/>
      </c>
      <c r="G482" s="3">
        <f>IF(B482="","",SUM(F$4:F482))</f>
      </c>
      <c r="H482" s="19">
        <f t="shared" si="84"/>
      </c>
      <c r="I482" s="3">
        <f>IF(B482="","",SUM((INDEX(F$1:F$500,H482,1)):F482))</f>
      </c>
      <c r="J482" s="20">
        <f t="shared" si="85"/>
      </c>
      <c r="K482" s="19">
        <f t="shared" si="88"/>
      </c>
      <c r="L482" s="21">
        <f t="shared" si="89"/>
      </c>
      <c r="M482" s="3">
        <f t="shared" si="90"/>
      </c>
      <c r="N482" s="5">
        <f t="shared" si="91"/>
      </c>
      <c r="O482" s="1">
        <f t="shared" si="92"/>
      </c>
      <c r="P482" s="21">
        <f t="shared" si="93"/>
      </c>
      <c r="Q482" s="3">
        <f t="shared" si="94"/>
      </c>
      <c r="R482" s="5">
        <f t="shared" si="95"/>
      </c>
    </row>
    <row r="483" spans="2:18" ht="12.75">
      <c r="B483" s="22"/>
      <c r="C483" s="27"/>
      <c r="E483" s="18">
        <f t="shared" si="86"/>
      </c>
      <c r="F483" s="3">
        <f t="shared" si="87"/>
      </c>
      <c r="G483" s="3">
        <f>IF(B483="","",SUM(F$4:F483))</f>
      </c>
      <c r="H483" s="19">
        <f t="shared" si="84"/>
      </c>
      <c r="I483" s="3">
        <f>IF(B483="","",SUM((INDEX(F$1:F$500,H483,1)):F483))</f>
      </c>
      <c r="J483" s="20">
        <f t="shared" si="85"/>
      </c>
      <c r="K483" s="19">
        <f t="shared" si="88"/>
      </c>
      <c r="L483" s="21">
        <f t="shared" si="89"/>
      </c>
      <c r="M483" s="3">
        <f t="shared" si="90"/>
      </c>
      <c r="N483" s="5">
        <f t="shared" si="91"/>
      </c>
      <c r="O483" s="1">
        <f t="shared" si="92"/>
      </c>
      <c r="P483" s="21">
        <f t="shared" si="93"/>
      </c>
      <c r="Q483" s="3">
        <f t="shared" si="94"/>
      </c>
      <c r="R483" s="5">
        <f t="shared" si="95"/>
      </c>
    </row>
    <row r="484" spans="2:18" ht="12.75">
      <c r="B484" s="22"/>
      <c r="C484" s="27"/>
      <c r="E484" s="18">
        <f t="shared" si="86"/>
      </c>
      <c r="F484" s="3">
        <f t="shared" si="87"/>
      </c>
      <c r="G484" s="3">
        <f>IF(B484="","",SUM(F$4:F484))</f>
      </c>
      <c r="H484" s="19">
        <f t="shared" si="84"/>
      </c>
      <c r="I484" s="3">
        <f>IF(B484="","",SUM((INDEX(F$1:F$500,H484,1)):F484))</f>
      </c>
      <c r="J484" s="20">
        <f t="shared" si="85"/>
      </c>
      <c r="K484" s="19">
        <f t="shared" si="88"/>
      </c>
      <c r="L484" s="21">
        <f t="shared" si="89"/>
      </c>
      <c r="M484" s="3">
        <f t="shared" si="90"/>
      </c>
      <c r="N484" s="5">
        <f t="shared" si="91"/>
      </c>
      <c r="O484" s="1">
        <f t="shared" si="92"/>
      </c>
      <c r="P484" s="21">
        <f t="shared" si="93"/>
      </c>
      <c r="Q484" s="3">
        <f t="shared" si="94"/>
      </c>
      <c r="R484" s="5">
        <f t="shared" si="95"/>
      </c>
    </row>
    <row r="485" spans="2:18" ht="12.75">
      <c r="B485" s="22"/>
      <c r="C485" s="27"/>
      <c r="E485" s="18">
        <f t="shared" si="86"/>
      </c>
      <c r="F485" s="3">
        <f t="shared" si="87"/>
      </c>
      <c r="G485" s="3">
        <f>IF(B485="","",SUM(F$4:F485))</f>
      </c>
      <c r="H485" s="19">
        <f aca="true" t="shared" si="96" ref="H485:H500">IF(B485="","",IF(DAY(E485)&gt;DAY(E484),ROW(E485),H484))</f>
      </c>
      <c r="I485" s="3">
        <f>IF(B485="","",SUM((INDEX(F$1:F$500,H485,1)):F485))</f>
      </c>
      <c r="J485" s="20">
        <f t="shared" si="85"/>
      </c>
      <c r="K485" s="19">
        <f t="shared" si="88"/>
      </c>
      <c r="L485" s="21">
        <f t="shared" si="89"/>
      </c>
      <c r="M485" s="3">
        <f t="shared" si="90"/>
      </c>
      <c r="N485" s="5">
        <f t="shared" si="91"/>
      </c>
      <c r="O485" s="1">
        <f t="shared" si="92"/>
      </c>
      <c r="P485" s="21">
        <f t="shared" si="93"/>
      </c>
      <c r="Q485" s="3">
        <f t="shared" si="94"/>
      </c>
      <c r="R485" s="5">
        <f t="shared" si="95"/>
      </c>
    </row>
    <row r="486" spans="2:18" ht="12.75">
      <c r="B486" s="22"/>
      <c r="C486" s="27"/>
      <c r="E486" s="18">
        <f t="shared" si="86"/>
      </c>
      <c r="F486" s="3">
        <f t="shared" si="87"/>
      </c>
      <c r="G486" s="3">
        <f>IF(B486="","",SUM(F$4:F486))</f>
      </c>
      <c r="H486" s="19">
        <f t="shared" si="96"/>
      </c>
      <c r="I486" s="3">
        <f>IF(B486="","",SUM((INDEX(F$1:F$500,H486,1)):F486))</f>
      </c>
      <c r="J486" s="20">
        <f t="shared" si="85"/>
      </c>
      <c r="K486" s="19">
        <f t="shared" si="88"/>
      </c>
      <c r="L486" s="21">
        <f t="shared" si="89"/>
      </c>
      <c r="M486" s="3">
        <f t="shared" si="90"/>
      </c>
      <c r="N486" s="5">
        <f t="shared" si="91"/>
      </c>
      <c r="O486" s="1">
        <f t="shared" si="92"/>
      </c>
      <c r="P486" s="21">
        <f t="shared" si="93"/>
      </c>
      <c r="Q486" s="3">
        <f t="shared" si="94"/>
      </c>
      <c r="R486" s="5">
        <f t="shared" si="95"/>
      </c>
    </row>
    <row r="487" spans="2:18" ht="12.75">
      <c r="B487" s="22"/>
      <c r="C487" s="27"/>
      <c r="E487" s="18">
        <f t="shared" si="86"/>
      </c>
      <c r="F487" s="3">
        <f t="shared" si="87"/>
      </c>
      <c r="G487" s="3">
        <f>IF(B487="","",SUM(F$4:F487))</f>
      </c>
      <c r="H487" s="19">
        <f t="shared" si="96"/>
      </c>
      <c r="I487" s="3">
        <f>IF(B487="","",SUM((INDEX(F$1:F$500,H487,1)):F487))</f>
      </c>
      <c r="J487" s="20">
        <f t="shared" si="85"/>
      </c>
      <c r="K487" s="19">
        <f t="shared" si="88"/>
      </c>
      <c r="L487" s="21">
        <f t="shared" si="89"/>
      </c>
      <c r="M487" s="3">
        <f t="shared" si="90"/>
      </c>
      <c r="N487" s="5">
        <f t="shared" si="91"/>
      </c>
      <c r="O487" s="1">
        <f t="shared" si="92"/>
      </c>
      <c r="P487" s="21">
        <f t="shared" si="93"/>
      </c>
      <c r="Q487" s="3">
        <f t="shared" si="94"/>
      </c>
      <c r="R487" s="5">
        <f t="shared" si="95"/>
      </c>
    </row>
    <row r="488" spans="2:18" ht="12.75">
      <c r="B488" s="22"/>
      <c r="C488" s="27"/>
      <c r="E488" s="18">
        <f t="shared" si="86"/>
      </c>
      <c r="F488" s="3">
        <f t="shared" si="87"/>
      </c>
      <c r="G488" s="3">
        <f>IF(B488="","",SUM(F$4:F488))</f>
      </c>
      <c r="H488" s="19">
        <f t="shared" si="96"/>
      </c>
      <c r="I488" s="3">
        <f>IF(B488="","",SUM((INDEX(F$1:F$500,H488,1)):F488))</f>
      </c>
      <c r="J488" s="20">
        <f t="shared" si="85"/>
      </c>
      <c r="K488" s="19">
        <f t="shared" si="88"/>
      </c>
      <c r="L488" s="21">
        <f t="shared" si="89"/>
      </c>
      <c r="M488" s="3">
        <f t="shared" si="90"/>
      </c>
      <c r="N488" s="5">
        <f t="shared" si="91"/>
      </c>
      <c r="O488" s="1">
        <f t="shared" si="92"/>
      </c>
      <c r="P488" s="21">
        <f t="shared" si="93"/>
      </c>
      <c r="Q488" s="3">
        <f t="shared" si="94"/>
      </c>
      <c r="R488" s="5">
        <f t="shared" si="95"/>
      </c>
    </row>
    <row r="489" spans="2:18" ht="12.75">
      <c r="B489" s="22"/>
      <c r="C489" s="27"/>
      <c r="E489" s="18">
        <f t="shared" si="86"/>
      </c>
      <c r="F489" s="3">
        <f t="shared" si="87"/>
      </c>
      <c r="G489" s="3">
        <f>IF(B489="","",SUM(F$4:F489))</f>
      </c>
      <c r="H489" s="19">
        <f t="shared" si="96"/>
      </c>
      <c r="I489" s="3">
        <f>IF(B489="","",SUM((INDEX(F$1:F$500,H489,1)):F489))</f>
      </c>
      <c r="J489" s="20">
        <f t="shared" si="85"/>
      </c>
      <c r="K489" s="19">
        <f t="shared" si="88"/>
      </c>
      <c r="L489" s="21">
        <f t="shared" si="89"/>
      </c>
      <c r="M489" s="3">
        <f t="shared" si="90"/>
      </c>
      <c r="N489" s="5">
        <f t="shared" si="91"/>
      </c>
      <c r="O489" s="1">
        <f t="shared" si="92"/>
      </c>
      <c r="P489" s="21">
        <f t="shared" si="93"/>
      </c>
      <c r="Q489" s="3">
        <f t="shared" si="94"/>
      </c>
      <c r="R489" s="5">
        <f t="shared" si="95"/>
      </c>
    </row>
    <row r="490" spans="2:18" ht="12.75">
      <c r="B490" s="22"/>
      <c r="C490" s="27"/>
      <c r="E490" s="18">
        <f t="shared" si="86"/>
      </c>
      <c r="F490" s="3">
        <f t="shared" si="87"/>
      </c>
      <c r="G490" s="3">
        <f>IF(B490="","",SUM(F$4:F490))</f>
      </c>
      <c r="H490" s="19">
        <f t="shared" si="96"/>
      </c>
      <c r="I490" s="3">
        <f>IF(B490="","",SUM((INDEX(F$1:F$500,H490,1)):F490))</f>
      </c>
      <c r="J490" s="20">
        <f t="shared" si="85"/>
      </c>
      <c r="K490" s="19">
        <f t="shared" si="88"/>
      </c>
      <c r="L490" s="21">
        <f t="shared" si="89"/>
      </c>
      <c r="M490" s="3">
        <f t="shared" si="90"/>
      </c>
      <c r="N490" s="5">
        <f t="shared" si="91"/>
      </c>
      <c r="O490" s="1">
        <f t="shared" si="92"/>
      </c>
      <c r="P490" s="21">
        <f t="shared" si="93"/>
      </c>
      <c r="Q490" s="3">
        <f t="shared" si="94"/>
      </c>
      <c r="R490" s="5">
        <f t="shared" si="95"/>
      </c>
    </row>
    <row r="491" spans="2:18" ht="12.75">
      <c r="B491" s="22"/>
      <c r="C491" s="27"/>
      <c r="E491" s="18">
        <f t="shared" si="86"/>
      </c>
      <c r="F491" s="3">
        <f t="shared" si="87"/>
      </c>
      <c r="G491" s="3">
        <f>IF(B491="","",SUM(F$4:F491))</f>
      </c>
      <c r="H491" s="19">
        <f t="shared" si="96"/>
      </c>
      <c r="I491" s="3">
        <f>IF(B491="","",SUM((INDEX(F$1:F$500,H491,1)):F491))</f>
      </c>
      <c r="J491" s="20">
        <f t="shared" si="85"/>
      </c>
      <c r="K491" s="19">
        <f t="shared" si="88"/>
      </c>
      <c r="L491" s="21">
        <f t="shared" si="89"/>
      </c>
      <c r="M491" s="3">
        <f t="shared" si="90"/>
      </c>
      <c r="N491" s="5">
        <f t="shared" si="91"/>
      </c>
      <c r="O491" s="1">
        <f t="shared" si="92"/>
      </c>
      <c r="P491" s="21">
        <f t="shared" si="93"/>
      </c>
      <c r="Q491" s="3">
        <f t="shared" si="94"/>
      </c>
      <c r="R491" s="5">
        <f t="shared" si="95"/>
      </c>
    </row>
    <row r="492" spans="2:18" ht="12.75">
      <c r="B492" s="22"/>
      <c r="C492" s="27"/>
      <c r="E492" s="18">
        <f t="shared" si="86"/>
      </c>
      <c r="F492" s="3">
        <f t="shared" si="87"/>
      </c>
      <c r="G492" s="3">
        <f>IF(B492="","",SUM(F$4:F492))</f>
      </c>
      <c r="H492" s="19">
        <f t="shared" si="96"/>
      </c>
      <c r="I492" s="3">
        <f>IF(B492="","",SUM((INDEX(F$1:F$500,H492,1)):F492))</f>
      </c>
      <c r="J492" s="20">
        <f t="shared" si="85"/>
      </c>
      <c r="K492" s="19">
        <f t="shared" si="88"/>
      </c>
      <c r="L492" s="21">
        <f t="shared" si="89"/>
      </c>
      <c r="M492" s="3">
        <f t="shared" si="90"/>
      </c>
      <c r="N492" s="5">
        <f t="shared" si="91"/>
      </c>
      <c r="O492" s="1">
        <f t="shared" si="92"/>
      </c>
      <c r="P492" s="21">
        <f t="shared" si="93"/>
      </c>
      <c r="Q492" s="3">
        <f t="shared" si="94"/>
      </c>
      <c r="R492" s="5">
        <f t="shared" si="95"/>
      </c>
    </row>
    <row r="493" spans="2:18" ht="12.75">
      <c r="B493" s="22"/>
      <c r="C493" s="27"/>
      <c r="E493" s="18">
        <f t="shared" si="86"/>
      </c>
      <c r="F493" s="3">
        <f t="shared" si="87"/>
      </c>
      <c r="G493" s="3">
        <f>IF(B493="","",SUM(F$4:F493))</f>
      </c>
      <c r="H493" s="19">
        <f t="shared" si="96"/>
      </c>
      <c r="I493" s="3">
        <f>IF(B493="","",SUM((INDEX(F$1:F$500,H493,1)):F493))</f>
      </c>
      <c r="J493" s="20">
        <f t="shared" si="85"/>
      </c>
      <c r="K493" s="19">
        <f t="shared" si="88"/>
      </c>
      <c r="L493" s="21">
        <f t="shared" si="89"/>
      </c>
      <c r="M493" s="3">
        <f t="shared" si="90"/>
      </c>
      <c r="N493" s="5">
        <f t="shared" si="91"/>
      </c>
      <c r="O493" s="1">
        <f t="shared" si="92"/>
      </c>
      <c r="P493" s="21">
        <f t="shared" si="93"/>
      </c>
      <c r="Q493" s="3">
        <f t="shared" si="94"/>
      </c>
      <c r="R493" s="5">
        <f t="shared" si="95"/>
      </c>
    </row>
    <row r="494" spans="2:18" ht="12.75">
      <c r="B494" s="22"/>
      <c r="C494" s="27"/>
      <c r="E494" s="18">
        <f t="shared" si="86"/>
      </c>
      <c r="F494" s="3">
        <f t="shared" si="87"/>
      </c>
      <c r="G494" s="3">
        <f>IF(B494="","",SUM(F$4:F494))</f>
      </c>
      <c r="H494" s="19">
        <f t="shared" si="96"/>
      </c>
      <c r="I494" s="3">
        <f>IF(B494="","",SUM((INDEX(F$1:F$500,H494,1)):F494))</f>
      </c>
      <c r="J494" s="20">
        <f t="shared" si="85"/>
      </c>
      <c r="K494" s="19">
        <f t="shared" si="88"/>
      </c>
      <c r="L494" s="21">
        <f t="shared" si="89"/>
      </c>
      <c r="M494" s="3">
        <f t="shared" si="90"/>
      </c>
      <c r="N494" s="5">
        <f t="shared" si="91"/>
      </c>
      <c r="O494" s="1">
        <f t="shared" si="92"/>
      </c>
      <c r="P494" s="21">
        <f t="shared" si="93"/>
      </c>
      <c r="Q494" s="3">
        <f t="shared" si="94"/>
      </c>
      <c r="R494" s="5">
        <f t="shared" si="95"/>
      </c>
    </row>
    <row r="495" spans="2:18" ht="12.75">
      <c r="B495" s="22"/>
      <c r="C495" s="27"/>
      <c r="E495" s="18">
        <f t="shared" si="86"/>
      </c>
      <c r="F495" s="3">
        <f t="shared" si="87"/>
      </c>
      <c r="G495" s="3">
        <f>IF(B495="","",SUM(F$4:F495))</f>
      </c>
      <c r="H495" s="19">
        <f t="shared" si="96"/>
      </c>
      <c r="I495" s="3">
        <f>IF(B495="","",SUM((INDEX(F$1:F$500,H495,1)):F495))</f>
      </c>
      <c r="J495" s="20">
        <f t="shared" si="85"/>
      </c>
      <c r="K495" s="19">
        <f t="shared" si="88"/>
      </c>
      <c r="L495" s="21">
        <f t="shared" si="89"/>
      </c>
      <c r="M495" s="3">
        <f t="shared" si="90"/>
      </c>
      <c r="N495" s="5">
        <f t="shared" si="91"/>
      </c>
      <c r="O495" s="1">
        <f t="shared" si="92"/>
      </c>
      <c r="P495" s="21">
        <f t="shared" si="93"/>
      </c>
      <c r="Q495" s="3">
        <f t="shared" si="94"/>
      </c>
      <c r="R495" s="5">
        <f t="shared" si="95"/>
      </c>
    </row>
    <row r="496" spans="2:18" ht="12.75">
      <c r="B496" s="22"/>
      <c r="C496" s="27"/>
      <c r="E496" s="18">
        <f t="shared" si="86"/>
      </c>
      <c r="F496" s="3">
        <f t="shared" si="87"/>
      </c>
      <c r="G496" s="3">
        <f>IF(B496="","",SUM(F$4:F496))</f>
      </c>
      <c r="H496" s="19">
        <f t="shared" si="96"/>
      </c>
      <c r="I496" s="3">
        <f>IF(B496="","",SUM((INDEX(F$1:F$500,H496,1)):F496))</f>
      </c>
      <c r="J496" s="20">
        <f t="shared" si="85"/>
      </c>
      <c r="K496" s="19">
        <f t="shared" si="88"/>
      </c>
      <c r="L496" s="21">
        <f t="shared" si="89"/>
      </c>
      <c r="M496" s="3">
        <f t="shared" si="90"/>
      </c>
      <c r="N496" s="5">
        <f t="shared" si="91"/>
      </c>
      <c r="O496" s="1">
        <f t="shared" si="92"/>
      </c>
      <c r="P496" s="21">
        <f t="shared" si="93"/>
      </c>
      <c r="Q496" s="3">
        <f t="shared" si="94"/>
      </c>
      <c r="R496" s="5">
        <f t="shared" si="95"/>
      </c>
    </row>
    <row r="497" spans="2:18" ht="12.75">
      <c r="B497" s="22"/>
      <c r="C497" s="27"/>
      <c r="E497" s="18">
        <f t="shared" si="86"/>
      </c>
      <c r="F497" s="3">
        <f t="shared" si="87"/>
      </c>
      <c r="G497" s="3">
        <f>IF(B497="","",SUM(F$4:F497))</f>
      </c>
      <c r="H497" s="19">
        <f t="shared" si="96"/>
      </c>
      <c r="I497" s="3">
        <f>IF(B497="","",SUM((INDEX(F$1:F$500,H497,1)):F497))</f>
      </c>
      <c r="J497" s="20">
        <f t="shared" si="85"/>
      </c>
      <c r="K497" s="19">
        <f t="shared" si="88"/>
      </c>
      <c r="L497" s="21">
        <f t="shared" si="89"/>
      </c>
      <c r="M497" s="3">
        <f t="shared" si="90"/>
      </c>
      <c r="N497" s="5">
        <f t="shared" si="91"/>
      </c>
      <c r="O497" s="1">
        <f t="shared" si="92"/>
      </c>
      <c r="P497" s="21">
        <f t="shared" si="93"/>
      </c>
      <c r="Q497" s="3">
        <f t="shared" si="94"/>
      </c>
      <c r="R497" s="5">
        <f t="shared" si="95"/>
      </c>
    </row>
    <row r="498" spans="2:18" ht="12.75">
      <c r="B498" s="22"/>
      <c r="C498" s="27"/>
      <c r="E498" s="18">
        <f t="shared" si="86"/>
      </c>
      <c r="F498" s="3">
        <f t="shared" si="87"/>
      </c>
      <c r="G498" s="3">
        <f>IF(B498="","",SUM(F$4:F498))</f>
      </c>
      <c r="H498" s="19">
        <f t="shared" si="96"/>
      </c>
      <c r="I498" s="3">
        <f>IF(B498="","",SUM((INDEX(F$1:F$500,H498,1)):F498))</f>
      </c>
      <c r="J498" s="20">
        <f t="shared" si="85"/>
      </c>
      <c r="K498" s="19">
        <f t="shared" si="88"/>
      </c>
      <c r="L498" s="21">
        <f t="shared" si="89"/>
      </c>
      <c r="M498" s="3">
        <f t="shared" si="90"/>
      </c>
      <c r="N498" s="5">
        <f t="shared" si="91"/>
      </c>
      <c r="O498" s="1">
        <f t="shared" si="92"/>
      </c>
      <c r="P498" s="21">
        <f t="shared" si="93"/>
      </c>
      <c r="Q498" s="3">
        <f t="shared" si="94"/>
      </c>
      <c r="R498" s="5">
        <f t="shared" si="95"/>
      </c>
    </row>
    <row r="499" spans="2:18" ht="12.75">
      <c r="B499" s="22"/>
      <c r="C499" s="27"/>
      <c r="E499" s="18">
        <f t="shared" si="86"/>
      </c>
      <c r="F499" s="3">
        <f t="shared" si="87"/>
      </c>
      <c r="G499" s="3">
        <f>IF(B499="","",SUM(F$4:F499))</f>
      </c>
      <c r="H499" s="19">
        <f t="shared" si="96"/>
      </c>
      <c r="I499" s="3">
        <f>IF(B499="","",SUM((INDEX(F$1:F$500,H499,1)):F499))</f>
      </c>
      <c r="J499" s="20">
        <f t="shared" si="85"/>
      </c>
      <c r="K499" s="19">
        <f t="shared" si="88"/>
      </c>
      <c r="L499" s="21">
        <f t="shared" si="89"/>
      </c>
      <c r="M499" s="3">
        <f t="shared" si="90"/>
      </c>
      <c r="N499" s="5">
        <f t="shared" si="91"/>
      </c>
      <c r="O499" s="1">
        <f t="shared" si="92"/>
      </c>
      <c r="P499" s="21">
        <f t="shared" si="93"/>
      </c>
      <c r="Q499" s="3">
        <f t="shared" si="94"/>
      </c>
      <c r="R499" s="5">
        <f t="shared" si="95"/>
      </c>
    </row>
    <row r="500" spans="2:18" ht="12.75">
      <c r="B500" s="22"/>
      <c r="C500" s="27"/>
      <c r="E500" s="18">
        <f t="shared" si="86"/>
      </c>
      <c r="F500" s="3">
        <f t="shared" si="87"/>
      </c>
      <c r="G500" s="3">
        <f>IF(B500="","",SUM(F$4:F500))</f>
      </c>
      <c r="H500" s="19">
        <f t="shared" si="96"/>
      </c>
      <c r="I500" s="3">
        <f>IF(B500="","",SUM((INDEX(F$1:F$500,H500,1)):F500))</f>
      </c>
      <c r="J500" s="20">
        <f t="shared" si="85"/>
      </c>
      <c r="K500" s="19">
        <f t="shared" si="88"/>
      </c>
      <c r="L500" s="21">
        <f t="shared" si="89"/>
      </c>
      <c r="M500" s="3">
        <f t="shared" si="90"/>
      </c>
      <c r="N500" s="5">
        <f t="shared" si="91"/>
      </c>
      <c r="O500" s="1">
        <f t="shared" si="92"/>
      </c>
      <c r="P500" s="21">
        <f t="shared" si="93"/>
      </c>
      <c r="Q500" s="3">
        <f t="shared" si="94"/>
      </c>
      <c r="R500" s="5">
        <f t="shared" si="95"/>
      </c>
    </row>
  </sheetData>
  <conditionalFormatting sqref="F4:G500 C4:C500 I4:I500 M4:N500 Q4:R500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Compaq</cp:lastModifiedBy>
  <dcterms:created xsi:type="dcterms:W3CDTF">1996-10-17T05:27:31Z</dcterms:created>
  <dcterms:modified xsi:type="dcterms:W3CDTF">2010-10-07T10:42:46Z</dcterms:modified>
  <cp:category/>
  <cp:version/>
  <cp:contentType/>
  <cp:contentStatus/>
</cp:coreProperties>
</file>